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psetb\OneDrive - District School Board of Niagara\Documents\"/>
    </mc:Choice>
  </mc:AlternateContent>
  <xr:revisionPtr revIDLastSave="0" documentId="13_ncr:1_{0CAAEA8F-7B19-4225-87DF-2FCE6287219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V75" i="1" l="1"/>
  <c r="L75" i="1"/>
  <c r="W75" i="1" s="1"/>
  <c r="V74" i="1"/>
  <c r="L74" i="1"/>
  <c r="W74" i="1" s="1"/>
  <c r="X74" i="1" s="1"/>
  <c r="V73" i="1"/>
  <c r="L73" i="1"/>
  <c r="W73" i="1" s="1"/>
  <c r="X73" i="1" s="1"/>
  <c r="V72" i="1"/>
  <c r="L72" i="1"/>
  <c r="W72" i="1" s="1"/>
  <c r="X72" i="1" s="1"/>
  <c r="V71" i="1"/>
  <c r="L71" i="1"/>
  <c r="W71" i="1" s="1"/>
  <c r="X71" i="1" s="1"/>
  <c r="V70" i="1"/>
  <c r="L70" i="1"/>
  <c r="W70" i="1" s="1"/>
  <c r="V69" i="1"/>
  <c r="L69" i="1"/>
  <c r="W69" i="1" s="1"/>
  <c r="X69" i="1" s="1"/>
  <c r="V68" i="1"/>
  <c r="L68" i="1"/>
  <c r="W68" i="1" s="1"/>
  <c r="X68" i="1" s="1"/>
  <c r="V67" i="1"/>
  <c r="L67" i="1"/>
  <c r="W67" i="1" s="1"/>
  <c r="V66" i="1"/>
  <c r="L66" i="1"/>
  <c r="W66" i="1" s="1"/>
  <c r="V65" i="1"/>
  <c r="L65" i="1"/>
  <c r="W65" i="1" s="1"/>
  <c r="X65" i="1" s="1"/>
  <c r="V64" i="1"/>
  <c r="L64" i="1"/>
  <c r="W64" i="1" s="1"/>
  <c r="X64" i="1" s="1"/>
  <c r="V63" i="1"/>
  <c r="L63" i="1"/>
  <c r="W63" i="1" s="1"/>
  <c r="X63" i="1" s="1"/>
  <c r="V62" i="1"/>
  <c r="L62" i="1"/>
  <c r="W62" i="1" s="1"/>
  <c r="X62" i="1" s="1"/>
  <c r="L51" i="1"/>
  <c r="V10" i="1"/>
  <c r="L10" i="1"/>
  <c r="W10" i="1" s="1"/>
  <c r="V61" i="1"/>
  <c r="L61" i="1"/>
  <c r="W61" i="1"/>
  <c r="V60" i="1"/>
  <c r="L60" i="1"/>
  <c r="W60" i="1" s="1"/>
  <c r="V59" i="1"/>
  <c r="L59" i="1"/>
  <c r="W59" i="1" s="1"/>
  <c r="V58" i="1"/>
  <c r="L58" i="1"/>
  <c r="W58" i="1" s="1"/>
  <c r="V57" i="1"/>
  <c r="L57" i="1"/>
  <c r="W57" i="1" s="1"/>
  <c r="V56" i="1"/>
  <c r="L56" i="1"/>
  <c r="W56" i="1" s="1"/>
  <c r="V55" i="1"/>
  <c r="L55" i="1"/>
  <c r="W55" i="1" s="1"/>
  <c r="V54" i="1"/>
  <c r="L54" i="1"/>
  <c r="W54" i="1" s="1"/>
  <c r="V53" i="1"/>
  <c r="L53" i="1"/>
  <c r="W53" i="1" s="1"/>
  <c r="V52" i="1"/>
  <c r="L52" i="1"/>
  <c r="W52" i="1" s="1"/>
  <c r="V51" i="1"/>
  <c r="W51" i="1"/>
  <c r="V50" i="1"/>
  <c r="L50" i="1"/>
  <c r="W50" i="1" s="1"/>
  <c r="L40" i="1"/>
  <c r="V40" i="1"/>
  <c r="W40" i="1"/>
  <c r="X40" i="1" s="1"/>
  <c r="L39" i="1"/>
  <c r="W39" i="1" s="1"/>
  <c r="V39" i="1"/>
  <c r="L37" i="1"/>
  <c r="W37" i="1" s="1"/>
  <c r="V37" i="1"/>
  <c r="L38" i="1"/>
  <c r="W38" i="1" s="1"/>
  <c r="V38" i="1"/>
  <c r="L41" i="1"/>
  <c r="W41" i="1" s="1"/>
  <c r="V41" i="1"/>
  <c r="L45" i="1"/>
  <c r="W45" i="1" s="1"/>
  <c r="V45" i="1"/>
  <c r="L42" i="1"/>
  <c r="W42" i="1" s="1"/>
  <c r="V42" i="1"/>
  <c r="L43" i="1"/>
  <c r="W43" i="1" s="1"/>
  <c r="V43" i="1"/>
  <c r="L18" i="1"/>
  <c r="W18" i="1" s="1"/>
  <c r="V18" i="1"/>
  <c r="L21" i="1"/>
  <c r="W21" i="1" s="1"/>
  <c r="V21" i="1"/>
  <c r="W20" i="1"/>
  <c r="V20" i="1"/>
  <c r="L19" i="1"/>
  <c r="W19" i="1" s="1"/>
  <c r="V19" i="1"/>
  <c r="L11" i="1"/>
  <c r="W11" i="1" s="1"/>
  <c r="V11" i="1"/>
  <c r="L12" i="1"/>
  <c r="W12" i="1" s="1"/>
  <c r="V12" i="1"/>
  <c r="L13" i="1"/>
  <c r="W13" i="1" s="1"/>
  <c r="V13" i="1"/>
  <c r="L17" i="1"/>
  <c r="W17" i="1" s="1"/>
  <c r="V17" i="1"/>
  <c r="L15" i="1"/>
  <c r="W15" i="1" s="1"/>
  <c r="V15" i="1"/>
  <c r="L5" i="1"/>
  <c r="W5" i="1" s="1"/>
  <c r="V5" i="1"/>
  <c r="L9" i="1"/>
  <c r="W9" i="1" s="1"/>
  <c r="V9" i="1"/>
  <c r="L6" i="1"/>
  <c r="W6" i="1" s="1"/>
  <c r="V6" i="1"/>
  <c r="L8" i="1"/>
  <c r="W8" i="1" s="1"/>
  <c r="V8" i="1"/>
  <c r="L36" i="1"/>
  <c r="W36" i="1" s="1"/>
  <c r="X36" i="1" s="1"/>
  <c r="V36" i="1"/>
  <c r="L35" i="1"/>
  <c r="W35" i="1" s="1"/>
  <c r="V35" i="1"/>
  <c r="L44" i="1"/>
  <c r="W44" i="1" s="1"/>
  <c r="V44" i="1"/>
  <c r="L32" i="1"/>
  <c r="W32" i="1" s="1"/>
  <c r="V32" i="1"/>
  <c r="L34" i="1"/>
  <c r="W34" i="1" s="1"/>
  <c r="V34" i="1"/>
  <c r="L33" i="1"/>
  <c r="W33" i="1" s="1"/>
  <c r="V33" i="1"/>
  <c r="V49" i="1"/>
  <c r="L49" i="1"/>
  <c r="W49" i="1" s="1"/>
  <c r="V48" i="1"/>
  <c r="L48" i="1"/>
  <c r="W48" i="1" s="1"/>
  <c r="V30" i="1"/>
  <c r="L30" i="1"/>
  <c r="W30" i="1" s="1"/>
  <c r="V31" i="1"/>
  <c r="L31" i="1"/>
  <c r="W31" i="1" s="1"/>
  <c r="V29" i="1"/>
  <c r="L29" i="1"/>
  <c r="W29" i="1" s="1"/>
  <c r="V22" i="1"/>
  <c r="L22" i="1"/>
  <c r="W22" i="1" s="1"/>
  <c r="V24" i="1"/>
  <c r="L24" i="1"/>
  <c r="W24" i="1" s="1"/>
  <c r="V28" i="1"/>
  <c r="L28" i="1"/>
  <c r="W28" i="1" s="1"/>
  <c r="V25" i="1"/>
  <c r="L25" i="1"/>
  <c r="W25" i="1"/>
  <c r="X25" i="1" s="1"/>
  <c r="V27" i="1"/>
  <c r="L27" i="1"/>
  <c r="W27" i="1" s="1"/>
  <c r="V14" i="1"/>
  <c r="L14" i="1"/>
  <c r="W14" i="1" s="1"/>
  <c r="V7" i="1"/>
  <c r="L7" i="1"/>
  <c r="W7" i="1" s="1"/>
  <c r="V26" i="1"/>
  <c r="L26" i="1"/>
  <c r="W26" i="1" s="1"/>
  <c r="L4" i="1"/>
  <c r="V4" i="1"/>
  <c r="W4" i="1"/>
  <c r="X4" i="1" s="1"/>
  <c r="L16" i="1"/>
  <c r="W16" i="1" s="1"/>
  <c r="V16" i="1"/>
  <c r="V23" i="1"/>
  <c r="L23" i="1"/>
  <c r="W23" i="1" s="1"/>
  <c r="X23" i="1" s="1"/>
  <c r="V46" i="1"/>
  <c r="L46" i="1"/>
  <c r="W46" i="1" s="1"/>
  <c r="V47" i="1"/>
  <c r="L47" i="1"/>
  <c r="W47" i="1" s="1"/>
  <c r="X75" i="1" l="1"/>
  <c r="X21" i="1"/>
  <c r="X18" i="1"/>
  <c r="X42" i="1"/>
  <c r="X41" i="1"/>
  <c r="X38" i="1"/>
  <c r="X39" i="1"/>
  <c r="Y40" i="1"/>
  <c r="X47" i="1"/>
  <c r="X46" i="1"/>
  <c r="X24" i="1"/>
  <c r="X22" i="1"/>
  <c r="X29" i="1"/>
  <c r="X48" i="1"/>
  <c r="X20" i="1"/>
  <c r="X56" i="1"/>
  <c r="X70" i="1"/>
  <c r="X67" i="1"/>
  <c r="X66" i="1"/>
  <c r="X53" i="1"/>
  <c r="X52" i="1"/>
  <c r="X61" i="1"/>
  <c r="X57" i="1"/>
  <c r="X60" i="1"/>
  <c r="X51" i="1"/>
  <c r="X59" i="1"/>
  <c r="Y59" i="1" s="1"/>
  <c r="X50" i="1"/>
  <c r="X55" i="1"/>
  <c r="X49" i="1"/>
  <c r="X54" i="1"/>
  <c r="X58" i="1"/>
  <c r="X43" i="1"/>
  <c r="X37" i="1"/>
  <c r="X45" i="1"/>
  <c r="Y45" i="1" s="1"/>
  <c r="X35" i="1"/>
  <c r="X27" i="1"/>
  <c r="X31" i="1"/>
  <c r="X28" i="1"/>
  <c r="X26" i="1"/>
  <c r="X7" i="1"/>
  <c r="X30" i="1"/>
  <c r="X33" i="1"/>
  <c r="X34" i="1"/>
  <c r="Y36" i="1" s="1"/>
  <c r="X32" i="1"/>
  <c r="X44" i="1"/>
  <c r="X19" i="1"/>
  <c r="Y19" i="1" s="1"/>
  <c r="X13" i="1"/>
  <c r="X12" i="1"/>
  <c r="X8" i="1"/>
  <c r="X17" i="1"/>
  <c r="X11" i="1"/>
  <c r="X10" i="1"/>
  <c r="X15" i="1"/>
  <c r="X6" i="1"/>
  <c r="X14" i="1"/>
  <c r="X9" i="1"/>
  <c r="X5" i="1"/>
  <c r="X16" i="1"/>
  <c r="Y15" i="1" l="1"/>
  <c r="Y50" i="1"/>
  <c r="Y29" i="1"/>
  <c r="Y11" i="1"/>
</calcChain>
</file>

<file path=xl/sharedStrings.xml><?xml version="1.0" encoding="utf-8"?>
<sst xmlns="http://schemas.openxmlformats.org/spreadsheetml/2006/main" count="178" uniqueCount="104">
  <si>
    <t>Front Nine</t>
  </si>
  <si>
    <t>Back Nine</t>
  </si>
  <si>
    <t>Out</t>
  </si>
  <si>
    <t>In</t>
  </si>
  <si>
    <t>Total</t>
  </si>
  <si>
    <t>PLAYER NAME</t>
  </si>
  <si>
    <t>School/Par</t>
  </si>
  <si>
    <t>SWC</t>
  </si>
  <si>
    <t>Beams</t>
  </si>
  <si>
    <t>GovSim</t>
  </si>
  <si>
    <t>Eden</t>
  </si>
  <si>
    <t>Laura Secord</t>
  </si>
  <si>
    <t>Sam Williamson</t>
  </si>
  <si>
    <t>Deryck Burke</t>
  </si>
  <si>
    <t>Luke DelGobbo</t>
  </si>
  <si>
    <t>EL Crossley</t>
  </si>
  <si>
    <t>Ryan Harold</t>
  </si>
  <si>
    <t>AN Myer</t>
  </si>
  <si>
    <t>Nolan Piazza</t>
  </si>
  <si>
    <t>John Romak</t>
  </si>
  <si>
    <t>Max Harris</t>
  </si>
  <si>
    <t>Jordyn Rowling</t>
  </si>
  <si>
    <t>Coby Early</t>
  </si>
  <si>
    <t>Jean Vanier</t>
  </si>
  <si>
    <t>Grimsby</t>
  </si>
  <si>
    <t>Tanner Low</t>
  </si>
  <si>
    <t>Aidan Lopinski</t>
  </si>
  <si>
    <t>Westlane</t>
  </si>
  <si>
    <t>Aidan Hawkins</t>
  </si>
  <si>
    <t>Port Col</t>
  </si>
  <si>
    <t>Hayden Stewart</t>
  </si>
  <si>
    <t>Ben Maclean</t>
  </si>
  <si>
    <t>Damien Stehling</t>
  </si>
  <si>
    <t>Adam Scarlett</t>
  </si>
  <si>
    <t>Josh D'uva</t>
  </si>
  <si>
    <t>GFESS</t>
  </si>
  <si>
    <t>Sawyer Prokopetz</t>
  </si>
  <si>
    <t>Preston Fraser</t>
  </si>
  <si>
    <t>Bryce Ruscica</t>
  </si>
  <si>
    <t>Dylan Coers</t>
  </si>
  <si>
    <t>Jason Thomas</t>
  </si>
  <si>
    <t>Isaiah Ellis</t>
  </si>
  <si>
    <t>Kieran Lupish</t>
  </si>
  <si>
    <t>Colin Grosvenor</t>
  </si>
  <si>
    <t>Bailey Jacobs</t>
  </si>
  <si>
    <t>Kate Jeffery</t>
  </si>
  <si>
    <t>2019-2020 Zone 3 and 4 Golf Championships</t>
  </si>
  <si>
    <t>Jeff Unrau</t>
  </si>
  <si>
    <t>Loghan Neville</t>
  </si>
  <si>
    <t>Spencer Sheridan</t>
  </si>
  <si>
    <t>Nick Peshko</t>
  </si>
  <si>
    <t>Josh Frena</t>
  </si>
  <si>
    <t>Braedyn Dunn</t>
  </si>
  <si>
    <t>Connor Burke</t>
  </si>
  <si>
    <t>Cole Pearson</t>
  </si>
  <si>
    <t>Alex Candlen</t>
  </si>
  <si>
    <t>Griffen Mason</t>
  </si>
  <si>
    <t>Owen Cooper</t>
  </si>
  <si>
    <t>Kaleb Carter</t>
  </si>
  <si>
    <t>Sheldon Kamphuis</t>
  </si>
  <si>
    <t>Heritage</t>
  </si>
  <si>
    <t>Dylan Heikoop</t>
  </si>
  <si>
    <t>Tanner Veenstra</t>
  </si>
  <si>
    <t>Brad Bruining</t>
  </si>
  <si>
    <t>Casey Kenney</t>
  </si>
  <si>
    <t>Nathan Freure</t>
  </si>
  <si>
    <t>Lucas Motola</t>
  </si>
  <si>
    <t>Kile Romak</t>
  </si>
  <si>
    <t>Tristano Mancuso</t>
  </si>
  <si>
    <t>Bryson Allen</t>
  </si>
  <si>
    <t>Keaton Garvie</t>
  </si>
  <si>
    <t>Hagersville</t>
  </si>
  <si>
    <t>Travis Walbrook</t>
  </si>
  <si>
    <t>Mitchell Reagan</t>
  </si>
  <si>
    <t>Brad McCully</t>
  </si>
  <si>
    <t>Derek Dortenzio</t>
  </si>
  <si>
    <t>McKinnon</t>
  </si>
  <si>
    <t>Charlie Cooper</t>
  </si>
  <si>
    <t>Logan Hill</t>
  </si>
  <si>
    <t>Will Radix</t>
  </si>
  <si>
    <t>Ayden Perrault</t>
  </si>
  <si>
    <t>Matthew Bertley</t>
  </si>
  <si>
    <t>Kolby Sumbler</t>
  </si>
  <si>
    <t>Lucas Pearson</t>
  </si>
  <si>
    <t>Jakob Passmore</t>
  </si>
  <si>
    <t>Dunnville</t>
  </si>
  <si>
    <t>Jack MacDonald</t>
  </si>
  <si>
    <t>Coll Campbell</t>
  </si>
  <si>
    <t>Stamford</t>
  </si>
  <si>
    <t>Sasha Baker</t>
  </si>
  <si>
    <t>Arica Oliver</t>
  </si>
  <si>
    <t>Reagan Minor</t>
  </si>
  <si>
    <t>Emma Leitch</t>
  </si>
  <si>
    <t>Emily Thomas</t>
  </si>
  <si>
    <t>DNS</t>
  </si>
  <si>
    <t>Daulton McIntee</t>
  </si>
  <si>
    <t>DNF</t>
  </si>
  <si>
    <t>1ST</t>
  </si>
  <si>
    <t>2ND</t>
  </si>
  <si>
    <t>3RD</t>
  </si>
  <si>
    <t>Didn't qualify for SOSSA as part of team</t>
  </si>
  <si>
    <t>Only person to qualify for SOSSA as part of team</t>
  </si>
  <si>
    <t>SOSSA</t>
  </si>
  <si>
    <t>Jacob Makey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</si>
</sst>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MS Sans Serif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b/>
      <i/>
      <sz val="14"/>
      <name val="Times New Roman"/>
      <family val="1"/>
    </font>
    <font>
      <b/>
      <i/>
      <sz val="16"/>
      <name val="Century Schoolbook"/>
      <family val="1"/>
    </font>
    <font>
      <b/>
      <sz val="8"/>
      <color indexed="8"/>
      <name val="Arial"/>
      <family val="2"/>
    </font>
    <font>
      <b/>
      <sz val="16"/>
      <name val="Arial"/>
      <family val="2"/>
    </font>
    <font>
      <b/>
      <sz val="16"/>
      <color indexed="18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21"/>
        <bgColor indexed="9"/>
      </patternFill>
    </fill>
    <fill>
      <patternFill patternType="solid">
        <fgColor indexed="10"/>
        <bgColor indexed="9"/>
      </patternFill>
    </fill>
  </fills>
  <borders count="94">
    <border>
      <left/>
      <right/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21"/>
      </top>
      <bottom style="thick">
        <color indexed="21"/>
      </bottom>
      <diagonal/>
    </border>
    <border>
      <left style="thin">
        <color indexed="8"/>
      </left>
      <right/>
      <top style="double">
        <color indexed="21"/>
      </top>
      <bottom style="thick">
        <color indexed="21"/>
      </bottom>
      <diagonal/>
    </border>
    <border>
      <left style="thin">
        <color indexed="8"/>
      </left>
      <right style="thin">
        <color indexed="8"/>
      </right>
      <top style="double">
        <color indexed="21"/>
      </top>
      <bottom style="thick">
        <color indexed="21"/>
      </bottom>
      <diagonal/>
    </border>
    <border>
      <left/>
      <right style="double">
        <color indexed="8"/>
      </right>
      <top style="double">
        <color indexed="21"/>
      </top>
      <bottom style="thick">
        <color indexed="21"/>
      </bottom>
      <diagonal/>
    </border>
    <border>
      <left style="thin">
        <color indexed="8"/>
      </left>
      <right style="double">
        <color indexed="21"/>
      </right>
      <top style="double">
        <color indexed="21"/>
      </top>
      <bottom style="thick">
        <color indexed="21"/>
      </bottom>
      <diagonal/>
    </border>
    <border>
      <left style="thin">
        <color indexed="8"/>
      </left>
      <right style="thin">
        <color indexed="64"/>
      </right>
      <top style="double">
        <color indexed="21"/>
      </top>
      <bottom style="thick">
        <color indexed="21"/>
      </bottom>
      <diagonal/>
    </border>
    <border>
      <left/>
      <right style="double">
        <color indexed="8"/>
      </right>
      <top style="double">
        <color indexed="21"/>
      </top>
      <bottom style="double">
        <color indexed="21"/>
      </bottom>
      <diagonal/>
    </border>
    <border>
      <left style="thin">
        <color indexed="8"/>
      </left>
      <right/>
      <top style="double">
        <color indexed="21"/>
      </top>
      <bottom/>
      <diagonal/>
    </border>
    <border>
      <left style="thin">
        <color indexed="8"/>
      </left>
      <right style="thin">
        <color indexed="8"/>
      </right>
      <top style="thick">
        <color indexed="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21"/>
      </top>
      <bottom style="thick">
        <color indexed="21"/>
      </bottom>
      <diagonal/>
    </border>
    <border>
      <left/>
      <right style="double">
        <color indexed="21"/>
      </right>
      <top/>
      <bottom style="double">
        <color indexed="21"/>
      </bottom>
      <diagonal/>
    </border>
    <border>
      <left/>
      <right/>
      <top style="double">
        <color indexed="21"/>
      </top>
      <bottom style="thick">
        <color indexed="21"/>
      </bottom>
      <diagonal/>
    </border>
    <border>
      <left style="thin">
        <color indexed="8"/>
      </left>
      <right style="thin">
        <color indexed="64"/>
      </right>
      <top style="double">
        <color indexed="21"/>
      </top>
      <bottom style="double">
        <color indexed="2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21"/>
      </right>
      <top/>
      <bottom style="thick">
        <color indexed="21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21"/>
      </top>
      <bottom/>
      <diagonal/>
    </border>
    <border>
      <left/>
      <right style="double">
        <color indexed="21"/>
      </right>
      <top style="double">
        <color indexed="21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64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double">
        <color indexed="8"/>
      </right>
      <top/>
      <bottom style="thick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double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21"/>
      </top>
      <bottom/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n">
        <color indexed="8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thin">
        <color indexed="8"/>
      </left>
      <right style="thin">
        <color indexed="8"/>
      </right>
      <top style="double">
        <color indexed="21"/>
      </top>
      <bottom/>
      <diagonal/>
    </border>
    <border>
      <left style="thick">
        <color indexed="21"/>
      </left>
      <right style="thick">
        <color indexed="21"/>
      </right>
      <top/>
      <bottom style="thick">
        <color indexed="21"/>
      </bottom>
      <diagonal/>
    </border>
    <border>
      <left/>
      <right style="double">
        <color indexed="21"/>
      </right>
      <top style="double">
        <color indexed="21"/>
      </top>
      <bottom style="thick">
        <color indexed="21"/>
      </bottom>
      <diagonal/>
    </border>
    <border>
      <left/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/>
      <diagonal/>
    </border>
    <border>
      <left/>
      <right style="thick">
        <color indexed="21"/>
      </right>
      <top/>
      <bottom style="thick">
        <color indexed="21"/>
      </bottom>
      <diagonal/>
    </border>
    <border>
      <left style="thick">
        <color indexed="21"/>
      </left>
      <right style="thick">
        <color indexed="21"/>
      </right>
      <top/>
      <bottom style="thin">
        <color indexed="8"/>
      </bottom>
      <diagonal/>
    </border>
    <border>
      <left style="thick">
        <color indexed="21"/>
      </left>
      <right style="thick">
        <color indexed="21"/>
      </right>
      <top style="thin">
        <color indexed="8"/>
      </top>
      <bottom style="thick">
        <color indexed="8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64"/>
      </bottom>
      <diagonal/>
    </border>
    <border>
      <left style="double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8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21"/>
      </right>
      <top/>
      <bottom style="thick">
        <color indexed="64"/>
      </bottom>
      <diagonal/>
    </border>
    <border>
      <left style="thick">
        <color indexed="21"/>
      </left>
      <right style="thin">
        <color indexed="8"/>
      </right>
      <top style="thin">
        <color indexed="8"/>
      </top>
      <bottom style="thin">
        <color indexed="21"/>
      </bottom>
      <diagonal/>
    </border>
    <border>
      <left/>
      <right style="thin">
        <color indexed="8"/>
      </right>
      <top style="thin">
        <color indexed="8"/>
      </top>
      <bottom style="thin">
        <color indexed="21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21"/>
      </bottom>
      <diagonal/>
    </border>
    <border>
      <left/>
      <right style="double">
        <color indexed="8"/>
      </right>
      <top style="thin">
        <color indexed="8"/>
      </top>
      <bottom style="thin">
        <color indexed="21"/>
      </bottom>
      <diagonal/>
    </border>
    <border>
      <left/>
      <right style="thin">
        <color indexed="64"/>
      </right>
      <top style="thin">
        <color indexed="8"/>
      </top>
      <bottom style="thin">
        <color indexed="21"/>
      </bottom>
      <diagonal/>
    </border>
    <border>
      <left/>
      <right style="thick">
        <color indexed="21"/>
      </right>
      <top style="thin">
        <color indexed="8"/>
      </top>
      <bottom style="thin">
        <color indexed="21"/>
      </bottom>
      <diagonal/>
    </border>
    <border>
      <left/>
      <right style="thick">
        <color indexed="21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21"/>
      </right>
      <top style="thick">
        <color indexed="8"/>
      </top>
      <bottom/>
      <diagonal/>
    </border>
    <border>
      <left/>
      <right style="thick">
        <color indexed="21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ck">
        <color indexed="21"/>
      </left>
      <right style="thick">
        <color indexed="21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/>
      <right style="thick">
        <color indexed="21"/>
      </right>
      <top style="medium">
        <color indexed="8"/>
      </top>
      <bottom style="thin">
        <color indexed="64"/>
      </bottom>
      <diagonal/>
    </border>
    <border>
      <left/>
      <right/>
      <top/>
      <bottom style="thick">
        <color indexed="21"/>
      </bottom>
      <diagonal/>
    </border>
    <border>
      <left style="double">
        <color indexed="8"/>
      </left>
      <right style="thin">
        <color indexed="8"/>
      </right>
      <top/>
      <bottom style="thick">
        <color indexed="21"/>
      </bottom>
      <diagonal/>
    </border>
    <border>
      <left/>
      <right style="thin">
        <color indexed="8"/>
      </right>
      <top/>
      <bottom style="thick">
        <color indexed="21"/>
      </bottom>
      <diagonal/>
    </border>
    <border>
      <left/>
      <right style="double">
        <color indexed="8"/>
      </right>
      <top/>
      <bottom style="thick">
        <color indexed="21"/>
      </bottom>
      <diagonal/>
    </border>
    <border>
      <left/>
      <right style="thin">
        <color indexed="64"/>
      </right>
      <top/>
      <bottom style="thick">
        <color indexed="21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" wrapText="1"/>
      <protection locked="0"/>
    </xf>
    <xf numFmtId="0" fontId="5" fillId="2" borderId="3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NumberFormat="1" applyFont="1" applyFill="1" applyBorder="1" applyAlignment="1" applyProtection="1">
      <alignment horizontal="center" wrapText="1"/>
      <protection locked="0"/>
    </xf>
    <xf numFmtId="0" fontId="5" fillId="2" borderId="4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Fill="1" applyBorder="1" applyAlignment="1" applyProtection="1">
      <alignment horizontal="center" wrapText="1"/>
      <protection locked="0"/>
    </xf>
    <xf numFmtId="0" fontId="4" fillId="0" borderId="6" xfId="0" applyNumberFormat="1" applyFont="1" applyFill="1" applyBorder="1" applyAlignment="1" applyProtection="1">
      <alignment horizontal="center" wrapText="1"/>
      <protection locked="0"/>
    </xf>
    <xf numFmtId="0" fontId="4" fillId="0" borderId="7" xfId="0" applyNumberFormat="1" applyFont="1" applyFill="1" applyBorder="1" applyAlignment="1" applyProtection="1">
      <alignment horizontal="center" wrapText="1"/>
      <protection locked="0"/>
    </xf>
    <xf numFmtId="0" fontId="4" fillId="0" borderId="8" xfId="0" applyNumberFormat="1" applyFont="1" applyFill="1" applyBorder="1" applyAlignment="1" applyProtection="1">
      <alignment horizontal="center" wrapText="1"/>
      <protection locked="0"/>
    </xf>
    <xf numFmtId="0" fontId="4" fillId="0" borderId="9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 wrapText="1"/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5" fillId="0" borderId="13" xfId="0" applyNumberFormat="1" applyFont="1" applyFill="1" applyBorder="1" applyAlignment="1" applyProtection="1">
      <alignment horizontal="center" wrapText="1"/>
      <protection locked="0"/>
    </xf>
    <xf numFmtId="0" fontId="5" fillId="0" borderId="14" xfId="0" applyNumberFormat="1" applyFont="1" applyFill="1" applyBorder="1" applyAlignment="1" applyProtection="1">
      <alignment horizontal="center" wrapText="1"/>
      <protection locked="0"/>
    </xf>
    <xf numFmtId="0" fontId="5" fillId="2" borderId="14" xfId="0" applyNumberFormat="1" applyFont="1" applyFill="1" applyBorder="1" applyAlignment="1" applyProtection="1">
      <alignment horizontal="center" wrapText="1"/>
      <protection locked="0"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10" fillId="0" borderId="9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2" fillId="0" borderId="16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9" xfId="0" applyNumberFormat="1" applyFont="1" applyFill="1" applyBorder="1" applyAlignment="1" applyProtection="1">
      <alignment horizontal="center" wrapText="1"/>
      <protection locked="0"/>
    </xf>
    <xf numFmtId="0" fontId="10" fillId="0" borderId="2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5" fillId="0" borderId="21" xfId="0" applyNumberFormat="1" applyFont="1" applyFill="1" applyBorder="1" applyAlignment="1" applyProtection="1">
      <alignment horizontal="center" wrapText="1"/>
      <protection locked="0"/>
    </xf>
    <xf numFmtId="18" fontId="12" fillId="3" borderId="22" xfId="0" applyNumberFormat="1" applyFont="1" applyFill="1" applyBorder="1" applyAlignment="1" applyProtection="1">
      <alignment horizontal="center"/>
      <protection locked="0"/>
    </xf>
    <xf numFmtId="18" fontId="12" fillId="3" borderId="23" xfId="0" applyNumberFormat="1" applyFont="1" applyFill="1" applyBorder="1" applyAlignment="1" applyProtection="1">
      <alignment horizontal="center"/>
      <protection locked="0"/>
    </xf>
    <xf numFmtId="18" fontId="12" fillId="3" borderId="22" xfId="0" applyNumberFormat="1" applyFont="1" applyFill="1" applyBorder="1" applyAlignment="1" applyProtection="1">
      <protection locked="0"/>
    </xf>
    <xf numFmtId="0" fontId="5" fillId="0" borderId="24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25" xfId="0" applyNumberFormat="1" applyFont="1" applyFill="1" applyBorder="1" applyAlignment="1" applyProtection="1">
      <alignment horizontal="center" wrapText="1"/>
      <protection locked="0"/>
    </xf>
    <xf numFmtId="0" fontId="5" fillId="0" borderId="26" xfId="0" applyNumberFormat="1" applyFont="1" applyFill="1" applyBorder="1" applyAlignment="1" applyProtection="1">
      <alignment horizontal="center" wrapText="1"/>
      <protection locked="0"/>
    </xf>
    <xf numFmtId="0" fontId="5" fillId="2" borderId="27" xfId="0" applyNumberFormat="1" applyFont="1" applyFill="1" applyBorder="1" applyAlignment="1" applyProtection="1">
      <alignment horizontal="center" wrapText="1"/>
      <protection locked="0"/>
    </xf>
    <xf numFmtId="0" fontId="5" fillId="2" borderId="28" xfId="0" applyNumberFormat="1" applyFont="1" applyFill="1" applyBorder="1" applyAlignment="1" applyProtection="1">
      <alignment horizontal="center" wrapText="1"/>
      <protection locked="0"/>
    </xf>
    <xf numFmtId="0" fontId="5" fillId="2" borderId="29" xfId="0" applyNumberFormat="1" applyFont="1" applyFill="1" applyBorder="1" applyAlignment="1" applyProtection="1">
      <alignment horizontal="center" wrapText="1"/>
      <protection locked="0"/>
    </xf>
    <xf numFmtId="0" fontId="5" fillId="2" borderId="30" xfId="0" applyNumberFormat="1" applyFont="1" applyFill="1" applyBorder="1" applyAlignment="1" applyProtection="1">
      <alignment horizontal="center" wrapText="1"/>
      <protection locked="0"/>
    </xf>
    <xf numFmtId="0" fontId="5" fillId="2" borderId="31" xfId="0" applyNumberFormat="1" applyFont="1" applyFill="1" applyBorder="1" applyAlignment="1" applyProtection="1">
      <alignment horizontal="center" wrapText="1"/>
      <protection locked="0"/>
    </xf>
    <xf numFmtId="0" fontId="5" fillId="2" borderId="32" xfId="0" applyNumberFormat="1" applyFont="1" applyFill="1" applyBorder="1" applyAlignment="1" applyProtection="1">
      <alignment horizontal="center" wrapText="1"/>
      <protection locked="0"/>
    </xf>
    <xf numFmtId="0" fontId="5" fillId="2" borderId="33" xfId="0" applyNumberFormat="1" applyFont="1" applyFill="1" applyBorder="1" applyAlignment="1" applyProtection="1">
      <alignment horizontal="center" wrapText="1"/>
      <protection locked="0"/>
    </xf>
    <xf numFmtId="0" fontId="5" fillId="2" borderId="34" xfId="0" applyNumberFormat="1" applyFont="1" applyFill="1" applyBorder="1" applyAlignment="1" applyProtection="1">
      <alignment horizontal="center" wrapText="1"/>
      <protection locked="0"/>
    </xf>
    <xf numFmtId="0" fontId="5" fillId="2" borderId="35" xfId="0" applyNumberFormat="1" applyFont="1" applyFill="1" applyBorder="1" applyAlignment="1" applyProtection="1">
      <alignment horizontal="center" wrapText="1"/>
      <protection locked="0"/>
    </xf>
    <xf numFmtId="0" fontId="5" fillId="2" borderId="36" xfId="0" applyNumberFormat="1" applyFont="1" applyFill="1" applyBorder="1" applyAlignment="1" applyProtection="1">
      <alignment horizontal="center" wrapText="1"/>
      <protection locked="0"/>
    </xf>
    <xf numFmtId="0" fontId="5" fillId="0" borderId="37" xfId="0" applyNumberFormat="1" applyFont="1" applyFill="1" applyBorder="1" applyAlignment="1" applyProtection="1">
      <alignment horizontal="center" wrapText="1"/>
      <protection locked="0"/>
    </xf>
    <xf numFmtId="0" fontId="2" fillId="0" borderId="38" xfId="0" applyNumberFormat="1" applyFont="1" applyFill="1" applyBorder="1" applyAlignment="1" applyProtection="1">
      <alignment horizontal="center"/>
      <protection locked="0"/>
    </xf>
    <xf numFmtId="0" fontId="5" fillId="0" borderId="39" xfId="0" applyNumberFormat="1" applyFont="1" applyFill="1" applyBorder="1" applyAlignment="1" applyProtection="1">
      <alignment horizontal="center" wrapText="1"/>
      <protection locked="0"/>
    </xf>
    <xf numFmtId="0" fontId="5" fillId="0" borderId="40" xfId="0" applyNumberFormat="1" applyFont="1" applyFill="1" applyBorder="1" applyAlignment="1" applyProtection="1">
      <alignment horizontal="center" wrapText="1"/>
      <protection locked="0"/>
    </xf>
    <xf numFmtId="0" fontId="5" fillId="0" borderId="41" xfId="0" applyNumberFormat="1" applyFont="1" applyFill="1" applyBorder="1" applyAlignment="1" applyProtection="1">
      <alignment horizontal="center" wrapText="1"/>
      <protection locked="0"/>
    </xf>
    <xf numFmtId="0" fontId="5" fillId="0" borderId="38" xfId="0" applyNumberFormat="1" applyFont="1" applyFill="1" applyBorder="1" applyAlignment="1" applyProtection="1">
      <alignment horizontal="center" wrapText="1"/>
      <protection locked="0"/>
    </xf>
    <xf numFmtId="0" fontId="2" fillId="0" borderId="24" xfId="0" applyNumberFormat="1" applyFont="1" applyFill="1" applyBorder="1" applyAlignment="1" applyProtection="1">
      <alignment horizontal="center"/>
      <protection locked="0"/>
    </xf>
    <xf numFmtId="0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25" xfId="0" applyNumberFormat="1" applyFont="1" applyFill="1" applyBorder="1" applyAlignment="1" applyProtection="1">
      <alignment horizontal="center"/>
      <protection locked="0"/>
    </xf>
    <xf numFmtId="0" fontId="2" fillId="0" borderId="26" xfId="0" applyNumberFormat="1" applyFont="1" applyFill="1" applyBorder="1" applyAlignment="1" applyProtection="1">
      <alignment horizontal="center"/>
      <protection locked="0"/>
    </xf>
    <xf numFmtId="0" fontId="5" fillId="2" borderId="37" xfId="0" applyNumberFormat="1" applyFont="1" applyFill="1" applyBorder="1" applyAlignment="1" applyProtection="1">
      <alignment horizontal="center" wrapText="1"/>
      <protection locked="0"/>
    </xf>
    <xf numFmtId="0" fontId="5" fillId="2" borderId="39" xfId="0" applyNumberFormat="1" applyFont="1" applyFill="1" applyBorder="1" applyAlignment="1" applyProtection="1">
      <alignment horizontal="center" wrapText="1"/>
      <protection locked="0"/>
    </xf>
    <xf numFmtId="0" fontId="5" fillId="2" borderId="40" xfId="0" applyNumberFormat="1" applyFont="1" applyFill="1" applyBorder="1" applyAlignment="1" applyProtection="1">
      <alignment horizontal="center" wrapText="1"/>
      <protection locked="0"/>
    </xf>
    <xf numFmtId="0" fontId="5" fillId="2" borderId="41" xfId="0" applyNumberFormat="1" applyFont="1" applyFill="1" applyBorder="1" applyAlignment="1" applyProtection="1">
      <alignment horizontal="center" wrapText="1"/>
      <protection locked="0"/>
    </xf>
    <xf numFmtId="0" fontId="5" fillId="2" borderId="38" xfId="0" applyNumberFormat="1" applyFont="1" applyFill="1" applyBorder="1" applyAlignment="1" applyProtection="1">
      <alignment horizontal="center" wrapText="1"/>
      <protection locked="0"/>
    </xf>
    <xf numFmtId="0" fontId="5" fillId="2" borderId="42" xfId="0" applyNumberFormat="1" applyFont="1" applyFill="1" applyBorder="1" applyAlignment="1" applyProtection="1">
      <alignment horizontal="center" wrapText="1"/>
      <protection locked="0"/>
    </xf>
    <xf numFmtId="0" fontId="5" fillId="2" borderId="43" xfId="0" applyNumberFormat="1" applyFont="1" applyFill="1" applyBorder="1" applyAlignment="1" applyProtection="1">
      <alignment horizontal="center" wrapText="1"/>
      <protection locked="0"/>
    </xf>
    <xf numFmtId="0" fontId="5" fillId="2" borderId="44" xfId="0" applyNumberFormat="1" applyFont="1" applyFill="1" applyBorder="1" applyAlignment="1" applyProtection="1">
      <alignment horizontal="center" wrapText="1"/>
      <protection locked="0"/>
    </xf>
    <xf numFmtId="0" fontId="5" fillId="2" borderId="45" xfId="0" applyNumberFormat="1" applyFont="1" applyFill="1" applyBorder="1" applyAlignment="1" applyProtection="1">
      <alignment horizontal="center" wrapText="1"/>
      <protection locked="0"/>
    </xf>
    <xf numFmtId="0" fontId="5" fillId="2" borderId="46" xfId="0" applyNumberFormat="1" applyFont="1" applyFill="1" applyBorder="1" applyAlignment="1" applyProtection="1">
      <alignment horizontal="center" wrapText="1"/>
      <protection locked="0"/>
    </xf>
    <xf numFmtId="0" fontId="5" fillId="0" borderId="47" xfId="0" applyNumberFormat="1" applyFont="1" applyFill="1" applyBorder="1" applyAlignment="1" applyProtection="1">
      <alignment horizontal="center" wrapText="1"/>
      <protection locked="0"/>
    </xf>
    <xf numFmtId="0" fontId="5" fillId="0" borderId="48" xfId="0" applyNumberFormat="1" applyFont="1" applyFill="1" applyBorder="1" applyAlignment="1" applyProtection="1">
      <alignment horizontal="center" wrapText="1"/>
      <protection locked="0"/>
    </xf>
    <xf numFmtId="0" fontId="5" fillId="0" borderId="49" xfId="0" applyNumberFormat="1" applyFont="1" applyFill="1" applyBorder="1" applyAlignment="1" applyProtection="1">
      <alignment horizontal="center" wrapText="1"/>
      <protection locked="0"/>
    </xf>
    <xf numFmtId="0" fontId="5" fillId="0" borderId="50" xfId="0" applyNumberFormat="1" applyFont="1" applyFill="1" applyBorder="1" applyAlignment="1" applyProtection="1">
      <alignment horizontal="center" wrapText="1"/>
      <protection locked="0"/>
    </xf>
    <xf numFmtId="0" fontId="5" fillId="0" borderId="51" xfId="0" applyNumberFormat="1" applyFont="1" applyFill="1" applyBorder="1" applyAlignment="1" applyProtection="1">
      <alignment horizontal="center" wrapText="1"/>
      <protection locked="0"/>
    </xf>
    <xf numFmtId="0" fontId="5" fillId="2" borderId="47" xfId="0" applyNumberFormat="1" applyFont="1" applyFill="1" applyBorder="1" applyAlignment="1" applyProtection="1">
      <alignment horizontal="center" wrapText="1"/>
      <protection locked="0"/>
    </xf>
    <xf numFmtId="0" fontId="5" fillId="2" borderId="48" xfId="0" applyNumberFormat="1" applyFont="1" applyFill="1" applyBorder="1" applyAlignment="1" applyProtection="1">
      <alignment horizontal="center" wrapText="1"/>
      <protection locked="0"/>
    </xf>
    <xf numFmtId="0" fontId="5" fillId="2" borderId="49" xfId="0" applyNumberFormat="1" applyFont="1" applyFill="1" applyBorder="1" applyAlignment="1" applyProtection="1">
      <alignment horizontal="center" wrapText="1"/>
      <protection locked="0"/>
    </xf>
    <xf numFmtId="0" fontId="5" fillId="2" borderId="50" xfId="0" applyNumberFormat="1" applyFont="1" applyFill="1" applyBorder="1" applyAlignment="1" applyProtection="1">
      <alignment horizontal="center" wrapText="1"/>
      <protection locked="0"/>
    </xf>
    <xf numFmtId="0" fontId="5" fillId="2" borderId="51" xfId="0" applyNumberFormat="1" applyFont="1" applyFill="1" applyBorder="1" applyAlignment="1" applyProtection="1">
      <alignment horizontal="center" wrapText="1"/>
      <protection locked="0"/>
    </xf>
    <xf numFmtId="0" fontId="2" fillId="0" borderId="47" xfId="0" applyNumberFormat="1" applyFont="1" applyFill="1" applyBorder="1" applyAlignment="1" applyProtection="1">
      <alignment horizontal="center"/>
      <protection locked="0"/>
    </xf>
    <xf numFmtId="0" fontId="2" fillId="0" borderId="48" xfId="0" applyNumberFormat="1" applyFont="1" applyFill="1" applyBorder="1" applyAlignment="1" applyProtection="1">
      <alignment horizontal="center"/>
      <protection locked="0"/>
    </xf>
    <xf numFmtId="0" fontId="2" fillId="0" borderId="49" xfId="0" applyNumberFormat="1" applyFont="1" applyFill="1" applyBorder="1" applyAlignment="1" applyProtection="1">
      <alignment horizontal="center"/>
      <protection locked="0"/>
    </xf>
    <xf numFmtId="0" fontId="2" fillId="0" borderId="50" xfId="0" applyNumberFormat="1" applyFont="1" applyFill="1" applyBorder="1" applyAlignment="1" applyProtection="1">
      <alignment horizontal="center"/>
      <protection locked="0"/>
    </xf>
    <xf numFmtId="0" fontId="2" fillId="0" borderId="51" xfId="0" applyNumberFormat="1" applyFont="1" applyFill="1" applyBorder="1" applyAlignment="1" applyProtection="1">
      <alignment horizontal="center"/>
      <protection locked="0"/>
    </xf>
    <xf numFmtId="0" fontId="5" fillId="0" borderId="27" xfId="0" applyNumberFormat="1" applyFont="1" applyFill="1" applyBorder="1" applyAlignment="1" applyProtection="1">
      <alignment horizontal="center" wrapText="1"/>
      <protection locked="0"/>
    </xf>
    <xf numFmtId="0" fontId="5" fillId="0" borderId="28" xfId="0" applyNumberFormat="1" applyFont="1" applyFill="1" applyBorder="1" applyAlignment="1" applyProtection="1">
      <alignment horizontal="center" wrapText="1"/>
      <protection locked="0"/>
    </xf>
    <xf numFmtId="0" fontId="5" fillId="0" borderId="29" xfId="0" applyNumberFormat="1" applyFont="1" applyFill="1" applyBorder="1" applyAlignment="1" applyProtection="1">
      <alignment horizontal="center" wrapText="1"/>
      <protection locked="0"/>
    </xf>
    <xf numFmtId="0" fontId="5" fillId="0" borderId="30" xfId="0" applyNumberFormat="1" applyFont="1" applyFill="1" applyBorder="1" applyAlignment="1" applyProtection="1">
      <alignment horizontal="center" wrapText="1"/>
      <protection locked="0"/>
    </xf>
    <xf numFmtId="0" fontId="5" fillId="0" borderId="31" xfId="0" applyNumberFormat="1" applyFont="1" applyFill="1" applyBorder="1" applyAlignment="1" applyProtection="1">
      <alignment horizontal="center" wrapText="1"/>
      <protection locked="0"/>
    </xf>
    <xf numFmtId="0" fontId="5" fillId="0" borderId="52" xfId="0" applyNumberFormat="1" applyFont="1" applyFill="1" applyBorder="1" applyAlignment="1" applyProtection="1">
      <alignment horizontal="center" wrapText="1"/>
      <protection locked="0"/>
    </xf>
    <xf numFmtId="0" fontId="13" fillId="0" borderId="53" xfId="0" applyNumberFormat="1" applyFont="1" applyFill="1" applyBorder="1" applyAlignment="1" applyProtection="1">
      <alignment horizontal="center"/>
      <protection locked="0"/>
    </xf>
    <xf numFmtId="0" fontId="13" fillId="0" borderId="54" xfId="0" applyNumberFormat="1" applyFont="1" applyFill="1" applyBorder="1" applyAlignment="1" applyProtection="1">
      <alignment horizontal="center"/>
      <protection locked="0"/>
    </xf>
    <xf numFmtId="0" fontId="13" fillId="0" borderId="55" xfId="0" applyNumberFormat="1" applyFont="1" applyFill="1" applyBorder="1" applyAlignment="1" applyProtection="1">
      <alignment horizontal="center"/>
      <protection locked="0"/>
    </xf>
    <xf numFmtId="0" fontId="13" fillId="0" borderId="56" xfId="0" applyNumberFormat="1" applyFont="1" applyFill="1" applyBorder="1" applyAlignment="1" applyProtection="1">
      <alignment horizontal="center"/>
      <protection locked="0"/>
    </xf>
    <xf numFmtId="0" fontId="13" fillId="0" borderId="57" xfId="0" applyNumberFormat="1" applyFont="1" applyFill="1" applyBorder="1" applyAlignment="1" applyProtection="1">
      <alignment horizontal="center"/>
      <protection locked="0"/>
    </xf>
    <xf numFmtId="0" fontId="10" fillId="0" borderId="58" xfId="0" applyNumberFormat="1" applyFont="1" applyFill="1" applyBorder="1" applyAlignment="1" applyProtection="1">
      <alignment horizontal="center"/>
      <protection locked="0"/>
    </xf>
    <xf numFmtId="0" fontId="13" fillId="0" borderId="59" xfId="0" applyNumberFormat="1" applyFont="1" applyFill="1" applyBorder="1" applyAlignment="1" applyProtection="1">
      <alignment horizontal="center"/>
      <protection locked="0"/>
    </xf>
    <xf numFmtId="0" fontId="13" fillId="0" borderId="60" xfId="0" applyNumberFormat="1" applyFont="1" applyFill="1" applyBorder="1" applyAlignment="1" applyProtection="1">
      <alignment horizontal="center"/>
      <protection locked="0"/>
    </xf>
    <xf numFmtId="0" fontId="13" fillId="0" borderId="61" xfId="0" applyNumberFormat="1" applyFont="1" applyFill="1" applyBorder="1" applyAlignment="1" applyProtection="1">
      <alignment horizontal="center"/>
      <protection locked="0"/>
    </xf>
    <xf numFmtId="0" fontId="13" fillId="0" borderId="62" xfId="0" applyNumberFormat="1" applyFont="1" applyFill="1" applyBorder="1" applyAlignment="1" applyProtection="1">
      <alignment horizontal="center"/>
      <protection locked="0"/>
    </xf>
    <xf numFmtId="0" fontId="13" fillId="0" borderId="63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2" fillId="0" borderId="22" xfId="0" applyNumberFormat="1" applyFont="1" applyFill="1" applyBorder="1" applyAlignment="1" applyProtection="1">
      <protection locked="0"/>
    </xf>
    <xf numFmtId="0" fontId="13" fillId="0" borderId="64" xfId="0" applyNumberFormat="1" applyFont="1" applyFill="1" applyBorder="1" applyAlignment="1" applyProtection="1">
      <alignment horizontal="center"/>
      <protection locked="0"/>
    </xf>
    <xf numFmtId="0" fontId="5" fillId="2" borderId="65" xfId="0" applyNumberFormat="1" applyFont="1" applyFill="1" applyBorder="1" applyAlignment="1" applyProtection="1">
      <alignment horizontal="center" wrapText="1"/>
      <protection locked="0"/>
    </xf>
    <xf numFmtId="0" fontId="5" fillId="2" borderId="66" xfId="0" applyNumberFormat="1" applyFont="1" applyFill="1" applyBorder="1" applyAlignment="1" applyProtection="1">
      <alignment horizontal="center" wrapText="1"/>
      <protection locked="0"/>
    </xf>
    <xf numFmtId="0" fontId="5" fillId="2" borderId="67" xfId="0" applyNumberFormat="1" applyFont="1" applyFill="1" applyBorder="1" applyAlignment="1" applyProtection="1">
      <alignment horizontal="center" wrapText="1"/>
      <protection locked="0"/>
    </xf>
    <xf numFmtId="0" fontId="5" fillId="2" borderId="68" xfId="0" applyNumberFormat="1" applyFont="1" applyFill="1" applyBorder="1" applyAlignment="1" applyProtection="1">
      <alignment horizontal="center" wrapText="1"/>
      <protection locked="0"/>
    </xf>
    <xf numFmtId="0" fontId="5" fillId="2" borderId="69" xfId="0" applyNumberFormat="1" applyFont="1" applyFill="1" applyBorder="1" applyAlignment="1" applyProtection="1">
      <alignment horizontal="center" wrapText="1"/>
      <protection locked="0"/>
    </xf>
    <xf numFmtId="0" fontId="5" fillId="2" borderId="70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5" fillId="2" borderId="71" xfId="0" applyNumberFormat="1" applyFont="1" applyFill="1" applyBorder="1" applyAlignment="1" applyProtection="1">
      <alignment horizontal="center" wrapText="1"/>
      <protection locked="0"/>
    </xf>
    <xf numFmtId="0" fontId="5" fillId="2" borderId="72" xfId="0" applyNumberFormat="1" applyFont="1" applyFill="1" applyBorder="1" applyAlignment="1" applyProtection="1">
      <alignment horizontal="center" wrapText="1"/>
      <protection locked="0"/>
    </xf>
    <xf numFmtId="0" fontId="5" fillId="2" borderId="73" xfId="0" applyNumberFormat="1" applyFont="1" applyFill="1" applyBorder="1" applyAlignment="1" applyProtection="1">
      <alignment horizontal="center" wrapText="1"/>
      <protection locked="0"/>
    </xf>
    <xf numFmtId="0" fontId="5" fillId="2" borderId="74" xfId="0" applyNumberFormat="1" applyFont="1" applyFill="1" applyBorder="1" applyAlignment="1" applyProtection="1">
      <alignment horizontal="center" wrapText="1"/>
      <protection locked="0"/>
    </xf>
    <xf numFmtId="0" fontId="5" fillId="2" borderId="75" xfId="0" applyNumberFormat="1" applyFont="1" applyFill="1" applyBorder="1" applyAlignment="1" applyProtection="1">
      <alignment horizontal="center" wrapText="1"/>
      <protection locked="0"/>
    </xf>
    <xf numFmtId="0" fontId="5" fillId="2" borderId="76" xfId="0" applyNumberFormat="1" applyFont="1" applyFill="1" applyBorder="1" applyAlignment="1" applyProtection="1">
      <alignment horizontal="center" wrapText="1"/>
      <protection locked="0"/>
    </xf>
    <xf numFmtId="0" fontId="5" fillId="2" borderId="77" xfId="0" applyNumberFormat="1" applyFont="1" applyFill="1" applyBorder="1" applyAlignment="1" applyProtection="1">
      <alignment horizontal="center" wrapText="1"/>
      <protection locked="0"/>
    </xf>
    <xf numFmtId="0" fontId="17" fillId="0" borderId="2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protection locked="0"/>
    </xf>
    <xf numFmtId="0" fontId="5" fillId="2" borderId="78" xfId="0" applyNumberFormat="1" applyFont="1" applyFill="1" applyBorder="1" applyAlignment="1" applyProtection="1">
      <alignment horizontal="center" wrapText="1"/>
      <protection locked="0"/>
    </xf>
    <xf numFmtId="0" fontId="5" fillId="2" borderId="79" xfId="0" applyNumberFormat="1" applyFont="1" applyFill="1" applyBorder="1" applyAlignment="1" applyProtection="1">
      <alignment horizontal="center" wrapText="1"/>
      <protection locked="0"/>
    </xf>
    <xf numFmtId="0" fontId="5" fillId="2" borderId="80" xfId="0" applyNumberFormat="1" applyFont="1" applyFill="1" applyBorder="1" applyAlignment="1" applyProtection="1">
      <alignment horizontal="center" wrapText="1"/>
      <protection locked="0"/>
    </xf>
    <xf numFmtId="0" fontId="5" fillId="0" borderId="81" xfId="0" applyNumberFormat="1" applyFont="1" applyFill="1" applyBorder="1" applyAlignment="1" applyProtection="1">
      <alignment horizontal="center" wrapText="1"/>
      <protection locked="0"/>
    </xf>
    <xf numFmtId="0" fontId="5" fillId="0" borderId="82" xfId="0" applyNumberFormat="1" applyFont="1" applyFill="1" applyBorder="1" applyAlignment="1" applyProtection="1">
      <alignment horizontal="center" wrapText="1"/>
      <protection locked="0"/>
    </xf>
    <xf numFmtId="0" fontId="2" fillId="0" borderId="83" xfId="0" applyNumberFormat="1" applyFont="1" applyFill="1" applyBorder="1" applyAlignment="1" applyProtection="1">
      <protection locked="0"/>
    </xf>
    <xf numFmtId="0" fontId="5" fillId="0" borderId="84" xfId="0" applyNumberFormat="1" applyFont="1" applyFill="1" applyBorder="1" applyAlignment="1" applyProtection="1">
      <alignment horizontal="center" wrapText="1"/>
      <protection locked="0"/>
    </xf>
    <xf numFmtId="0" fontId="5" fillId="0" borderId="85" xfId="0" applyNumberFormat="1" applyFont="1" applyFill="1" applyBorder="1" applyAlignment="1" applyProtection="1">
      <alignment horizontal="center" wrapText="1"/>
      <protection locked="0"/>
    </xf>
    <xf numFmtId="0" fontId="13" fillId="0" borderId="86" xfId="0" applyNumberFormat="1" applyFont="1" applyFill="1" applyBorder="1" applyAlignment="1" applyProtection="1">
      <alignment horizontal="center"/>
      <protection locked="0"/>
    </xf>
    <xf numFmtId="0" fontId="5" fillId="0" borderId="87" xfId="0" applyNumberFormat="1" applyFont="1" applyFill="1" applyBorder="1" applyAlignment="1" applyProtection="1">
      <alignment horizontal="center" wrapText="1"/>
      <protection locked="0"/>
    </xf>
    <xf numFmtId="0" fontId="5" fillId="0" borderId="83" xfId="0" applyNumberFormat="1" applyFont="1" applyFill="1" applyBorder="1" applyAlignment="1" applyProtection="1">
      <alignment horizontal="center" wrapText="1"/>
      <protection locked="0"/>
    </xf>
    <xf numFmtId="0" fontId="5" fillId="0" borderId="88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20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7" fillId="0" borderId="89" xfId="0" applyNumberFormat="1" applyFont="1" applyFill="1" applyBorder="1" applyAlignment="1" applyProtection="1">
      <protection locked="0"/>
    </xf>
    <xf numFmtId="0" fontId="9" fillId="0" borderId="89" xfId="0" applyNumberFormat="1" applyFont="1" applyFill="1" applyBorder="1" applyAlignment="1" applyProtection="1">
      <alignment horizontal="center"/>
      <protection locked="0"/>
    </xf>
    <xf numFmtId="0" fontId="5" fillId="2" borderId="90" xfId="0" applyNumberFormat="1" applyFont="1" applyFill="1" applyBorder="1" applyAlignment="1" applyProtection="1">
      <alignment horizontal="center" wrapText="1"/>
      <protection locked="0"/>
    </xf>
    <xf numFmtId="0" fontId="5" fillId="2" borderId="91" xfId="0" applyNumberFormat="1" applyFont="1" applyFill="1" applyBorder="1" applyAlignment="1" applyProtection="1">
      <alignment horizontal="center" wrapText="1"/>
      <protection locked="0"/>
    </xf>
    <xf numFmtId="0" fontId="5" fillId="2" borderId="89" xfId="0" applyNumberFormat="1" applyFont="1" applyFill="1" applyBorder="1" applyAlignment="1" applyProtection="1">
      <alignment horizontal="center" wrapText="1"/>
      <protection locked="0"/>
    </xf>
    <xf numFmtId="0" fontId="5" fillId="2" borderId="92" xfId="0" applyNumberFormat="1" applyFont="1" applyFill="1" applyBorder="1" applyAlignment="1" applyProtection="1">
      <alignment horizontal="center" wrapText="1"/>
      <protection locked="0"/>
    </xf>
    <xf numFmtId="0" fontId="5" fillId="2" borderId="93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76"/>
  <sheetViews>
    <sheetView showGridLines="0" tabSelected="1" topLeftCell="A64" workbookViewId="0">
      <selection activeCell="AD25" sqref="AD25"/>
    </sheetView>
  </sheetViews>
  <sheetFormatPr defaultColWidth="8" defaultRowHeight="12.75" x14ac:dyDescent="0.2"/>
  <cols>
    <col min="1" max="1" width="15.7109375" style="1" customWidth="1"/>
    <col min="2" max="2" width="11.28515625" style="11" customWidth="1"/>
    <col min="3" max="3" width="3" style="11" customWidth="1"/>
    <col min="4" max="4" width="3.5703125" style="11" customWidth="1"/>
    <col min="5" max="9" width="2.7109375" style="11" customWidth="1"/>
    <col min="10" max="10" width="3.140625" style="11" customWidth="1"/>
    <col min="11" max="11" width="2.7109375" style="11" customWidth="1"/>
    <col min="12" max="12" width="5" style="43" customWidth="1"/>
    <col min="13" max="21" width="4" style="11" customWidth="1"/>
    <col min="22" max="22" width="3.28515625" style="11" customWidth="1"/>
    <col min="23" max="23" width="4" style="43" customWidth="1"/>
    <col min="24" max="24" width="5.7109375" style="1" customWidth="1"/>
    <col min="25" max="25" width="9.5703125" style="1" customWidth="1"/>
    <col min="26" max="26" width="8.85546875" style="1" customWidth="1"/>
    <col min="27" max="16384" width="8" style="1"/>
  </cols>
  <sheetData>
    <row r="1" spans="1:253" ht="19.899999999999999" customHeight="1" x14ac:dyDescent="0.3">
      <c r="A1" s="51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9.899999999999999" customHeight="1" x14ac:dyDescent="0.35">
      <c r="A2" s="37"/>
      <c r="B2" s="39"/>
      <c r="E2" s="35" t="s">
        <v>0</v>
      </c>
      <c r="O2" s="35" t="s">
        <v>1</v>
      </c>
      <c r="X2" s="36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22.15" customHeight="1" thickTop="1" thickBot="1" x14ac:dyDescent="0.25">
      <c r="A3" s="120"/>
      <c r="B3" s="40"/>
      <c r="C3" s="12">
        <v>1</v>
      </c>
      <c r="D3" s="13">
        <v>2</v>
      </c>
      <c r="E3" s="13">
        <v>3</v>
      </c>
      <c r="F3" s="12">
        <v>4</v>
      </c>
      <c r="G3" s="13">
        <v>5</v>
      </c>
      <c r="H3" s="13">
        <v>6</v>
      </c>
      <c r="I3" s="12">
        <v>7</v>
      </c>
      <c r="J3" s="13">
        <v>8</v>
      </c>
      <c r="K3" s="13">
        <v>9</v>
      </c>
      <c r="L3" s="34" t="s">
        <v>2</v>
      </c>
      <c r="M3" s="12">
        <v>10</v>
      </c>
      <c r="N3" s="13">
        <v>11</v>
      </c>
      <c r="O3" s="13">
        <v>12</v>
      </c>
      <c r="P3" s="12">
        <v>13</v>
      </c>
      <c r="Q3" s="14">
        <v>14</v>
      </c>
      <c r="R3" s="15">
        <v>15</v>
      </c>
      <c r="S3" s="13">
        <v>16</v>
      </c>
      <c r="T3" s="42">
        <v>17</v>
      </c>
      <c r="U3" s="26">
        <v>18</v>
      </c>
      <c r="V3" s="13" t="s">
        <v>3</v>
      </c>
      <c r="W3" s="41" t="s">
        <v>2</v>
      </c>
      <c r="X3" s="16" t="s">
        <v>4</v>
      </c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9.899999999999999" customHeight="1" thickTop="1" thickBot="1" x14ac:dyDescent="0.3">
      <c r="A4" s="38" t="s">
        <v>5</v>
      </c>
      <c r="B4" s="38" t="s">
        <v>6</v>
      </c>
      <c r="C4" s="21">
        <v>5</v>
      </c>
      <c r="D4" s="22">
        <v>4</v>
      </c>
      <c r="E4" s="22">
        <v>4</v>
      </c>
      <c r="F4" s="21">
        <v>4</v>
      </c>
      <c r="G4" s="22">
        <v>4</v>
      </c>
      <c r="H4" s="22">
        <v>4</v>
      </c>
      <c r="I4" s="21">
        <v>3</v>
      </c>
      <c r="J4" s="28">
        <v>4</v>
      </c>
      <c r="K4" s="22">
        <v>3</v>
      </c>
      <c r="L4" s="107">
        <f t="shared" ref="L4:L23" si="0">SUM(C4:K4)</f>
        <v>35</v>
      </c>
      <c r="M4" s="21">
        <v>5</v>
      </c>
      <c r="N4" s="22">
        <v>4</v>
      </c>
      <c r="O4" s="22">
        <v>4</v>
      </c>
      <c r="P4" s="21">
        <v>3</v>
      </c>
      <c r="Q4" s="23">
        <v>5</v>
      </c>
      <c r="R4" s="24">
        <v>4</v>
      </c>
      <c r="S4" s="22">
        <v>3</v>
      </c>
      <c r="T4" s="25">
        <v>4</v>
      </c>
      <c r="U4" s="24">
        <v>5</v>
      </c>
      <c r="V4" s="28">
        <f t="shared" ref="V4:V23" si="1">SUM(M4:U4)</f>
        <v>37</v>
      </c>
      <c r="W4" s="110">
        <f t="shared" ref="W4:W23" si="2">L4</f>
        <v>35</v>
      </c>
      <c r="X4" s="33">
        <f>SUM(V4,W4)</f>
        <v>72</v>
      </c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9.899999999999999" customHeight="1" thickTop="1" thickBot="1" x14ac:dyDescent="0.35">
      <c r="A5" s="153" t="s">
        <v>22</v>
      </c>
      <c r="B5" s="119" t="s">
        <v>8</v>
      </c>
      <c r="C5" s="3">
        <v>8</v>
      </c>
      <c r="D5" s="4">
        <v>4</v>
      </c>
      <c r="E5" s="4">
        <v>6</v>
      </c>
      <c r="F5" s="3">
        <v>4</v>
      </c>
      <c r="G5" s="4">
        <v>6</v>
      </c>
      <c r="H5" s="4">
        <v>4</v>
      </c>
      <c r="I5" s="3">
        <v>3</v>
      </c>
      <c r="J5" s="29">
        <v>4</v>
      </c>
      <c r="K5" s="30">
        <v>5</v>
      </c>
      <c r="L5" s="108">
        <f t="shared" si="0"/>
        <v>44</v>
      </c>
      <c r="M5" s="4">
        <v>6</v>
      </c>
      <c r="N5" s="4">
        <v>3</v>
      </c>
      <c r="O5" s="4">
        <v>4</v>
      </c>
      <c r="P5" s="3">
        <v>4</v>
      </c>
      <c r="Q5" s="4">
        <v>5</v>
      </c>
      <c r="R5" s="7">
        <v>7</v>
      </c>
      <c r="S5" s="4">
        <v>4</v>
      </c>
      <c r="T5" s="9">
        <v>5</v>
      </c>
      <c r="U5" s="30">
        <v>7</v>
      </c>
      <c r="V5" s="114">
        <f t="shared" si="1"/>
        <v>45</v>
      </c>
      <c r="W5" s="113">
        <f t="shared" si="2"/>
        <v>44</v>
      </c>
      <c r="X5" s="112">
        <f t="shared" ref="X5:X23" si="3">SUM(V5:W5)</f>
        <v>89</v>
      </c>
      <c r="Y5" s="33" t="s">
        <v>102</v>
      </c>
      <c r="Z5" s="129"/>
      <c r="AA5" s="47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9.899999999999999" customHeight="1" thickTop="1" thickBot="1" x14ac:dyDescent="0.35">
      <c r="A6" s="153" t="s">
        <v>40</v>
      </c>
      <c r="B6" s="119" t="s">
        <v>8</v>
      </c>
      <c r="C6" s="5">
        <v>7</v>
      </c>
      <c r="D6" s="6">
        <v>7</v>
      </c>
      <c r="E6" s="6">
        <v>5</v>
      </c>
      <c r="F6" s="5">
        <v>7</v>
      </c>
      <c r="G6" s="6">
        <v>6</v>
      </c>
      <c r="H6" s="6">
        <v>5</v>
      </c>
      <c r="I6" s="5">
        <v>5</v>
      </c>
      <c r="J6" s="6">
        <v>6</v>
      </c>
      <c r="K6" s="31">
        <v>7</v>
      </c>
      <c r="L6" s="108">
        <f t="shared" si="0"/>
        <v>55</v>
      </c>
      <c r="M6" s="6">
        <v>6</v>
      </c>
      <c r="N6" s="6">
        <v>5</v>
      </c>
      <c r="O6" s="6">
        <v>6</v>
      </c>
      <c r="P6" s="5">
        <v>3</v>
      </c>
      <c r="Q6" s="6">
        <v>5</v>
      </c>
      <c r="R6" s="8">
        <v>5</v>
      </c>
      <c r="S6" s="6">
        <v>3</v>
      </c>
      <c r="T6" s="10">
        <v>5</v>
      </c>
      <c r="U6" s="31">
        <v>7</v>
      </c>
      <c r="V6" s="109">
        <f t="shared" si="1"/>
        <v>45</v>
      </c>
      <c r="W6" s="115">
        <f t="shared" si="2"/>
        <v>55</v>
      </c>
      <c r="X6" s="33">
        <f t="shared" si="3"/>
        <v>100</v>
      </c>
      <c r="Z6" s="47"/>
      <c r="AA6" s="138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9.899999999999999" customHeight="1" thickTop="1" thickBot="1" x14ac:dyDescent="0.35">
      <c r="A7" s="153" t="s">
        <v>47</v>
      </c>
      <c r="B7" s="119" t="s">
        <v>8</v>
      </c>
      <c r="C7" s="52"/>
      <c r="D7" s="48"/>
      <c r="E7" s="48"/>
      <c r="F7" s="52"/>
      <c r="G7" s="48"/>
      <c r="H7" s="48"/>
      <c r="I7" s="52"/>
      <c r="J7" s="48"/>
      <c r="K7" s="53"/>
      <c r="L7" s="108">
        <f t="shared" si="0"/>
        <v>0</v>
      </c>
      <c r="M7" s="48"/>
      <c r="N7" s="48"/>
      <c r="O7" s="48"/>
      <c r="P7" s="52"/>
      <c r="Q7" s="48"/>
      <c r="R7" s="54"/>
      <c r="S7" s="48"/>
      <c r="T7" s="55"/>
      <c r="U7" s="53"/>
      <c r="V7" s="114">
        <f t="shared" si="1"/>
        <v>0</v>
      </c>
      <c r="W7" s="115">
        <f t="shared" si="2"/>
        <v>0</v>
      </c>
      <c r="X7" s="33">
        <f t="shared" si="3"/>
        <v>0</v>
      </c>
      <c r="Y7" s="46" t="s">
        <v>94</v>
      </c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9.899999999999999" customHeight="1" thickTop="1" thickBot="1" x14ac:dyDescent="0.3">
      <c r="A8" s="153" t="s">
        <v>48</v>
      </c>
      <c r="B8" s="119" t="s">
        <v>8</v>
      </c>
      <c r="C8" s="56">
        <v>7</v>
      </c>
      <c r="D8" s="57">
        <v>13</v>
      </c>
      <c r="E8" s="57">
        <v>7</v>
      </c>
      <c r="F8" s="56">
        <v>9</v>
      </c>
      <c r="G8" s="57">
        <v>9</v>
      </c>
      <c r="H8" s="57">
        <v>10</v>
      </c>
      <c r="I8" s="56">
        <v>6</v>
      </c>
      <c r="J8" s="57">
        <v>6</v>
      </c>
      <c r="K8" s="58">
        <v>5</v>
      </c>
      <c r="L8" s="108">
        <f t="shared" si="0"/>
        <v>72</v>
      </c>
      <c r="M8" s="57">
        <v>7</v>
      </c>
      <c r="N8" s="57">
        <v>6</v>
      </c>
      <c r="O8" s="57">
        <v>6</v>
      </c>
      <c r="P8" s="56">
        <v>5</v>
      </c>
      <c r="Q8" s="57">
        <v>8</v>
      </c>
      <c r="R8" s="59">
        <v>6</v>
      </c>
      <c r="S8" s="57">
        <v>4</v>
      </c>
      <c r="T8" s="60">
        <v>7</v>
      </c>
      <c r="U8" s="58">
        <v>8</v>
      </c>
      <c r="V8" s="109">
        <f t="shared" si="1"/>
        <v>57</v>
      </c>
      <c r="W8" s="115">
        <f t="shared" si="2"/>
        <v>72</v>
      </c>
      <c r="X8" s="33">
        <f t="shared" si="3"/>
        <v>129</v>
      </c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9.899999999999999" customHeight="1" thickTop="1" thickBot="1" x14ac:dyDescent="0.35">
      <c r="A9" s="153" t="s">
        <v>25</v>
      </c>
      <c r="B9" s="118" t="s">
        <v>24</v>
      </c>
      <c r="C9" s="66">
        <v>6</v>
      </c>
      <c r="D9" s="67">
        <v>6</v>
      </c>
      <c r="E9" s="68">
        <v>5</v>
      </c>
      <c r="F9" s="66">
        <v>4</v>
      </c>
      <c r="G9" s="68">
        <v>4</v>
      </c>
      <c r="H9" s="68">
        <v>4</v>
      </c>
      <c r="I9" s="66">
        <v>5</v>
      </c>
      <c r="J9" s="68">
        <v>6</v>
      </c>
      <c r="K9" s="69">
        <v>3</v>
      </c>
      <c r="L9" s="108">
        <f t="shared" si="0"/>
        <v>43</v>
      </c>
      <c r="M9" s="68">
        <v>5</v>
      </c>
      <c r="N9" s="68">
        <v>4</v>
      </c>
      <c r="O9" s="68">
        <v>5</v>
      </c>
      <c r="P9" s="66">
        <v>4</v>
      </c>
      <c r="Q9" s="68">
        <v>5</v>
      </c>
      <c r="R9" s="70">
        <v>5</v>
      </c>
      <c r="S9" s="68">
        <v>3</v>
      </c>
      <c r="T9" s="71">
        <v>5</v>
      </c>
      <c r="U9" s="69">
        <v>5</v>
      </c>
      <c r="V9" s="111">
        <f t="shared" si="1"/>
        <v>41</v>
      </c>
      <c r="W9" s="115">
        <f t="shared" si="2"/>
        <v>43</v>
      </c>
      <c r="X9" s="33">
        <f t="shared" si="3"/>
        <v>84</v>
      </c>
      <c r="Y9" s="46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9.899999999999999" customHeight="1" thickTop="1" thickBot="1" x14ac:dyDescent="0.3">
      <c r="A10" s="153" t="s">
        <v>41</v>
      </c>
      <c r="B10" s="118" t="s">
        <v>24</v>
      </c>
      <c r="C10" s="141">
        <v>5</v>
      </c>
      <c r="D10" s="142">
        <v>5</v>
      </c>
      <c r="E10" s="142">
        <v>4</v>
      </c>
      <c r="F10" s="141">
        <v>4</v>
      </c>
      <c r="G10" s="142">
        <v>6</v>
      </c>
      <c r="H10" s="142">
        <v>5</v>
      </c>
      <c r="I10" s="141">
        <v>3</v>
      </c>
      <c r="J10" s="142">
        <v>4</v>
      </c>
      <c r="K10" s="143">
        <v>3</v>
      </c>
      <c r="L10" s="116">
        <f t="shared" si="0"/>
        <v>39</v>
      </c>
      <c r="M10" s="77">
        <v>4</v>
      </c>
      <c r="N10" s="77">
        <v>4</v>
      </c>
      <c r="O10" s="77">
        <v>6</v>
      </c>
      <c r="P10" s="76">
        <v>3</v>
      </c>
      <c r="Q10" s="77">
        <v>4</v>
      </c>
      <c r="R10" s="79">
        <v>4</v>
      </c>
      <c r="S10" s="77">
        <v>3</v>
      </c>
      <c r="T10" s="80">
        <v>3</v>
      </c>
      <c r="U10" s="78">
        <v>5</v>
      </c>
      <c r="V10" s="109">
        <f t="shared" si="1"/>
        <v>36</v>
      </c>
      <c r="W10" s="115">
        <f t="shared" si="2"/>
        <v>39</v>
      </c>
      <c r="X10" s="33">
        <f>SUM(V10:W10)</f>
        <v>75</v>
      </c>
      <c r="Y10" s="154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9.899999999999999" customHeight="1" thickTop="1" thickBot="1" x14ac:dyDescent="0.35">
      <c r="A11" s="153" t="s">
        <v>42</v>
      </c>
      <c r="B11" s="118" t="s">
        <v>24</v>
      </c>
      <c r="C11" s="52">
        <v>6</v>
      </c>
      <c r="D11" s="48">
        <v>6</v>
      </c>
      <c r="E11" s="48">
        <v>5</v>
      </c>
      <c r="F11" s="52">
        <v>3</v>
      </c>
      <c r="G11" s="48">
        <v>5</v>
      </c>
      <c r="H11" s="48">
        <v>4</v>
      </c>
      <c r="I11" s="52">
        <v>6</v>
      </c>
      <c r="J11" s="48">
        <v>6</v>
      </c>
      <c r="K11" s="53">
        <v>7</v>
      </c>
      <c r="L11" s="108">
        <f t="shared" si="0"/>
        <v>48</v>
      </c>
      <c r="M11" s="48">
        <v>6</v>
      </c>
      <c r="N11" s="48">
        <v>5</v>
      </c>
      <c r="O11" s="48">
        <v>6</v>
      </c>
      <c r="P11" s="52">
        <v>4</v>
      </c>
      <c r="Q11" s="48">
        <v>5</v>
      </c>
      <c r="R11" s="54">
        <v>4</v>
      </c>
      <c r="S11" s="48">
        <v>4</v>
      </c>
      <c r="T11" s="55">
        <v>4</v>
      </c>
      <c r="U11" s="53">
        <v>5</v>
      </c>
      <c r="V11" s="109">
        <f t="shared" si="1"/>
        <v>43</v>
      </c>
      <c r="W11" s="115">
        <f t="shared" si="2"/>
        <v>48</v>
      </c>
      <c r="X11" s="33">
        <f t="shared" si="3"/>
        <v>91</v>
      </c>
      <c r="Y11" s="46">
        <f>X9+X10+X11+X12</f>
        <v>334</v>
      </c>
      <c r="Z11" s="33" t="s">
        <v>97</v>
      </c>
      <c r="AA11" s="128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9.899999999999999" customHeight="1" thickTop="1" thickBot="1" x14ac:dyDescent="0.3">
      <c r="A12" s="153" t="s">
        <v>43</v>
      </c>
      <c r="B12" s="118" t="s">
        <v>24</v>
      </c>
      <c r="C12" s="56">
        <v>6</v>
      </c>
      <c r="D12" s="57">
        <v>6</v>
      </c>
      <c r="E12" s="57">
        <v>5</v>
      </c>
      <c r="F12" s="56">
        <v>3</v>
      </c>
      <c r="G12" s="57">
        <v>5</v>
      </c>
      <c r="H12" s="57">
        <v>4</v>
      </c>
      <c r="I12" s="56">
        <v>3</v>
      </c>
      <c r="J12" s="57">
        <v>5</v>
      </c>
      <c r="K12" s="58">
        <v>5</v>
      </c>
      <c r="L12" s="108">
        <f t="shared" si="0"/>
        <v>42</v>
      </c>
      <c r="M12" s="57">
        <v>5</v>
      </c>
      <c r="N12" s="57">
        <v>4</v>
      </c>
      <c r="O12" s="57">
        <v>6</v>
      </c>
      <c r="P12" s="56">
        <v>3</v>
      </c>
      <c r="Q12" s="57">
        <v>7</v>
      </c>
      <c r="R12" s="59">
        <v>4</v>
      </c>
      <c r="S12" s="57">
        <v>3</v>
      </c>
      <c r="T12" s="60">
        <v>5</v>
      </c>
      <c r="U12" s="58">
        <v>5</v>
      </c>
      <c r="V12" s="109">
        <f t="shared" si="1"/>
        <v>42</v>
      </c>
      <c r="W12" s="115">
        <f t="shared" si="2"/>
        <v>42</v>
      </c>
      <c r="X12" s="33">
        <f t="shared" si="3"/>
        <v>84</v>
      </c>
      <c r="Y12" s="140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9.899999999999999" customHeight="1" thickTop="1" thickBot="1" x14ac:dyDescent="0.3">
      <c r="A13" s="153" t="s">
        <v>49</v>
      </c>
      <c r="B13" s="118" t="s">
        <v>24</v>
      </c>
      <c r="C13" s="52">
        <v>8</v>
      </c>
      <c r="D13" s="4">
        <v>5</v>
      </c>
      <c r="E13" s="4">
        <v>6</v>
      </c>
      <c r="F13" s="3">
        <v>5</v>
      </c>
      <c r="G13" s="4">
        <v>6</v>
      </c>
      <c r="H13" s="4">
        <v>7</v>
      </c>
      <c r="I13" s="3">
        <v>5</v>
      </c>
      <c r="J13" s="4">
        <v>6</v>
      </c>
      <c r="K13" s="30">
        <v>3</v>
      </c>
      <c r="L13" s="108">
        <f t="shared" si="0"/>
        <v>51</v>
      </c>
      <c r="M13" s="4">
        <v>7</v>
      </c>
      <c r="N13" s="4">
        <v>5</v>
      </c>
      <c r="O13" s="4">
        <v>6</v>
      </c>
      <c r="P13" s="3">
        <v>3</v>
      </c>
      <c r="Q13" s="4">
        <v>7</v>
      </c>
      <c r="R13" s="7">
        <v>4</v>
      </c>
      <c r="S13" s="4">
        <v>4</v>
      </c>
      <c r="T13" s="9">
        <v>5</v>
      </c>
      <c r="U13" s="30">
        <v>7</v>
      </c>
      <c r="V13" s="109">
        <f t="shared" si="1"/>
        <v>48</v>
      </c>
      <c r="W13" s="115">
        <f t="shared" si="2"/>
        <v>51</v>
      </c>
      <c r="X13" s="33">
        <f t="shared" si="3"/>
        <v>99</v>
      </c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9.899999999999999" customHeight="1" thickTop="1" thickBot="1" x14ac:dyDescent="0.35">
      <c r="A14" s="153" t="s">
        <v>26</v>
      </c>
      <c r="B14" s="119" t="s">
        <v>9</v>
      </c>
      <c r="C14" s="91">
        <v>7</v>
      </c>
      <c r="D14" s="92">
        <v>5</v>
      </c>
      <c r="E14" s="92">
        <v>6</v>
      </c>
      <c r="F14" s="91">
        <v>4</v>
      </c>
      <c r="G14" s="92">
        <v>5</v>
      </c>
      <c r="H14" s="92">
        <v>4</v>
      </c>
      <c r="I14" s="91">
        <v>4</v>
      </c>
      <c r="J14" s="92">
        <v>5</v>
      </c>
      <c r="K14" s="93">
        <v>3</v>
      </c>
      <c r="L14" s="108">
        <f t="shared" si="0"/>
        <v>43</v>
      </c>
      <c r="M14" s="92">
        <v>5</v>
      </c>
      <c r="N14" s="92">
        <v>4</v>
      </c>
      <c r="O14" s="92">
        <v>5</v>
      </c>
      <c r="P14" s="91">
        <v>5</v>
      </c>
      <c r="Q14" s="92">
        <v>5</v>
      </c>
      <c r="R14" s="94">
        <v>4</v>
      </c>
      <c r="S14" s="92">
        <v>5</v>
      </c>
      <c r="T14" s="95">
        <v>5</v>
      </c>
      <c r="U14" s="93">
        <v>5</v>
      </c>
      <c r="V14" s="109">
        <f t="shared" si="1"/>
        <v>43</v>
      </c>
      <c r="W14" s="115">
        <f t="shared" si="2"/>
        <v>43</v>
      </c>
      <c r="X14" s="33">
        <f t="shared" si="3"/>
        <v>86</v>
      </c>
      <c r="Y14" s="46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21.75" thickTop="1" thickBot="1" x14ac:dyDescent="0.35">
      <c r="A15" s="153" t="s">
        <v>12</v>
      </c>
      <c r="B15" s="119" t="s">
        <v>9</v>
      </c>
      <c r="C15" s="5">
        <v>6</v>
      </c>
      <c r="D15" s="6">
        <v>5</v>
      </c>
      <c r="E15" s="6">
        <v>6</v>
      </c>
      <c r="F15" s="5">
        <v>6</v>
      </c>
      <c r="G15" s="6">
        <v>6</v>
      </c>
      <c r="H15" s="6">
        <v>4</v>
      </c>
      <c r="I15" s="5">
        <v>3</v>
      </c>
      <c r="J15" s="6">
        <v>4</v>
      </c>
      <c r="K15" s="31">
        <v>4</v>
      </c>
      <c r="L15" s="108">
        <f t="shared" si="0"/>
        <v>44</v>
      </c>
      <c r="M15" s="6">
        <v>6</v>
      </c>
      <c r="N15" s="6">
        <v>5</v>
      </c>
      <c r="O15" s="6">
        <v>8</v>
      </c>
      <c r="P15" s="5">
        <v>4</v>
      </c>
      <c r="Q15" s="6">
        <v>6</v>
      </c>
      <c r="R15" s="8">
        <v>5</v>
      </c>
      <c r="S15" s="6">
        <v>3</v>
      </c>
      <c r="T15" s="10">
        <v>5</v>
      </c>
      <c r="U15" s="31">
        <v>4</v>
      </c>
      <c r="V15" s="109">
        <f t="shared" si="1"/>
        <v>46</v>
      </c>
      <c r="W15" s="115">
        <f t="shared" si="2"/>
        <v>44</v>
      </c>
      <c r="X15" s="33">
        <f t="shared" si="3"/>
        <v>90</v>
      </c>
      <c r="Y15" s="46">
        <f>X17+X14+X15+X16</f>
        <v>374</v>
      </c>
      <c r="Z15" s="33" t="s">
        <v>98</v>
      </c>
    </row>
    <row r="16" spans="1:253" ht="21.75" thickTop="1" thickBot="1" x14ac:dyDescent="0.35">
      <c r="A16" s="153" t="s">
        <v>13</v>
      </c>
      <c r="B16" s="118" t="s">
        <v>9</v>
      </c>
      <c r="C16" s="52">
        <v>7</v>
      </c>
      <c r="D16" s="48">
        <v>4</v>
      </c>
      <c r="E16" s="48">
        <v>5</v>
      </c>
      <c r="F16" s="52">
        <v>5</v>
      </c>
      <c r="G16" s="48">
        <v>4</v>
      </c>
      <c r="H16" s="48">
        <v>5</v>
      </c>
      <c r="I16" s="52">
        <v>4</v>
      </c>
      <c r="J16" s="48">
        <v>5</v>
      </c>
      <c r="K16" s="53">
        <v>4</v>
      </c>
      <c r="L16" s="108">
        <f t="shared" si="0"/>
        <v>43</v>
      </c>
      <c r="M16" s="48">
        <v>5</v>
      </c>
      <c r="N16" s="48">
        <v>5</v>
      </c>
      <c r="O16" s="48">
        <v>7</v>
      </c>
      <c r="P16" s="52">
        <v>4</v>
      </c>
      <c r="Q16" s="48">
        <v>6</v>
      </c>
      <c r="R16" s="54">
        <v>4</v>
      </c>
      <c r="S16" s="48">
        <v>3</v>
      </c>
      <c r="T16" s="55">
        <v>4</v>
      </c>
      <c r="U16" s="53">
        <v>5</v>
      </c>
      <c r="V16" s="109">
        <f t="shared" si="1"/>
        <v>43</v>
      </c>
      <c r="W16" s="115">
        <f t="shared" si="2"/>
        <v>43</v>
      </c>
      <c r="X16" s="33">
        <f t="shared" si="3"/>
        <v>86</v>
      </c>
      <c r="Z16" s="47"/>
    </row>
    <row r="17" spans="1:27" ht="17.25" thickTop="1" thickBot="1" x14ac:dyDescent="0.3">
      <c r="A17" s="153" t="s">
        <v>95</v>
      </c>
      <c r="B17" s="118" t="s">
        <v>9</v>
      </c>
      <c r="C17" s="91">
        <v>7</v>
      </c>
      <c r="D17" s="92">
        <v>7</v>
      </c>
      <c r="E17" s="92">
        <v>6</v>
      </c>
      <c r="F17" s="91">
        <v>5</v>
      </c>
      <c r="G17" s="92">
        <v>5</v>
      </c>
      <c r="H17" s="92">
        <v>5</v>
      </c>
      <c r="I17" s="91">
        <v>8</v>
      </c>
      <c r="J17" s="92">
        <v>7</v>
      </c>
      <c r="K17" s="93">
        <v>4</v>
      </c>
      <c r="L17" s="108">
        <f t="shared" si="0"/>
        <v>54</v>
      </c>
      <c r="M17" s="92">
        <v>7</v>
      </c>
      <c r="N17" s="92">
        <v>6</v>
      </c>
      <c r="O17" s="92">
        <v>6</v>
      </c>
      <c r="P17" s="91">
        <v>7</v>
      </c>
      <c r="Q17" s="92">
        <v>7</v>
      </c>
      <c r="R17" s="94">
        <v>6</v>
      </c>
      <c r="S17" s="92">
        <v>6</v>
      </c>
      <c r="T17" s="95">
        <v>7</v>
      </c>
      <c r="U17" s="93">
        <v>6</v>
      </c>
      <c r="V17" s="109">
        <f t="shared" si="1"/>
        <v>58</v>
      </c>
      <c r="W17" s="115">
        <f t="shared" si="2"/>
        <v>54</v>
      </c>
      <c r="X17" s="33">
        <f t="shared" si="3"/>
        <v>112</v>
      </c>
      <c r="Y17" s="164" t="s">
        <v>100</v>
      </c>
    </row>
    <row r="18" spans="1:27" ht="21.75" thickTop="1" thickBot="1" x14ac:dyDescent="0.35">
      <c r="A18" s="153" t="s">
        <v>50</v>
      </c>
      <c r="B18" s="118" t="s">
        <v>9</v>
      </c>
      <c r="C18" s="3"/>
      <c r="D18" s="27"/>
      <c r="E18" s="4"/>
      <c r="F18" s="3"/>
      <c r="G18" s="4"/>
      <c r="H18" s="4"/>
      <c r="I18" s="3"/>
      <c r="J18" s="4"/>
      <c r="K18" s="30"/>
      <c r="L18" s="108">
        <f t="shared" si="0"/>
        <v>0</v>
      </c>
      <c r="M18" s="4"/>
      <c r="N18" s="4"/>
      <c r="O18" s="4"/>
      <c r="P18" s="3"/>
      <c r="Q18" s="4"/>
      <c r="R18" s="7"/>
      <c r="S18" s="4"/>
      <c r="T18" s="9"/>
      <c r="U18" s="30"/>
      <c r="V18" s="109">
        <f t="shared" si="1"/>
        <v>0</v>
      </c>
      <c r="W18" s="115">
        <f t="shared" si="2"/>
        <v>0</v>
      </c>
      <c r="X18" s="33">
        <f t="shared" si="3"/>
        <v>0</v>
      </c>
      <c r="Y18" s="46" t="s">
        <v>96</v>
      </c>
      <c r="Z18" s="47"/>
      <c r="AA18" s="138"/>
    </row>
    <row r="19" spans="1:27" ht="21.75" thickTop="1" thickBot="1" x14ac:dyDescent="0.35">
      <c r="A19" s="153" t="s">
        <v>51</v>
      </c>
      <c r="B19" s="119" t="s">
        <v>10</v>
      </c>
      <c r="C19" s="5">
        <v>9</v>
      </c>
      <c r="D19" s="6">
        <v>6</v>
      </c>
      <c r="E19" s="6">
        <v>5</v>
      </c>
      <c r="F19" s="5">
        <v>8</v>
      </c>
      <c r="G19" s="6">
        <v>6</v>
      </c>
      <c r="H19" s="6">
        <v>9</v>
      </c>
      <c r="I19" s="5">
        <v>3</v>
      </c>
      <c r="J19" s="6">
        <v>6</v>
      </c>
      <c r="K19" s="31">
        <v>4</v>
      </c>
      <c r="L19" s="108">
        <f t="shared" si="0"/>
        <v>56</v>
      </c>
      <c r="M19" s="6">
        <v>9</v>
      </c>
      <c r="N19" s="6">
        <v>5</v>
      </c>
      <c r="O19" s="6">
        <v>6</v>
      </c>
      <c r="P19" s="5">
        <v>5</v>
      </c>
      <c r="Q19" s="6">
        <v>6</v>
      </c>
      <c r="R19" s="8">
        <v>5</v>
      </c>
      <c r="S19" s="6">
        <v>3</v>
      </c>
      <c r="T19" s="10">
        <v>5</v>
      </c>
      <c r="U19" s="31">
        <v>6</v>
      </c>
      <c r="V19" s="109">
        <f t="shared" si="1"/>
        <v>50</v>
      </c>
      <c r="W19" s="115">
        <f t="shared" si="2"/>
        <v>56</v>
      </c>
      <c r="X19" s="33">
        <f t="shared" si="3"/>
        <v>106</v>
      </c>
      <c r="Y19" s="46">
        <f>X19+X20+X21+X22</f>
        <v>420</v>
      </c>
      <c r="Z19" s="33" t="s">
        <v>99</v>
      </c>
    </row>
    <row r="20" spans="1:27" ht="17.25" thickTop="1" thickBot="1" x14ac:dyDescent="0.3">
      <c r="A20" s="153" t="s">
        <v>52</v>
      </c>
      <c r="B20" s="119" t="s">
        <v>10</v>
      </c>
      <c r="C20" s="96">
        <v>8</v>
      </c>
      <c r="D20" s="97">
        <v>4</v>
      </c>
      <c r="E20" s="97">
        <v>5</v>
      </c>
      <c r="F20" s="96">
        <v>5</v>
      </c>
      <c r="G20" s="97">
        <v>5</v>
      </c>
      <c r="H20" s="97">
        <v>4</v>
      </c>
      <c r="I20" s="96">
        <v>4</v>
      </c>
      <c r="J20" s="97">
        <v>6</v>
      </c>
      <c r="K20" s="98">
        <v>3</v>
      </c>
      <c r="L20" s="108">
        <f t="shared" si="0"/>
        <v>44</v>
      </c>
      <c r="M20" s="73">
        <v>5</v>
      </c>
      <c r="N20" s="73">
        <v>3</v>
      </c>
      <c r="O20" s="73">
        <v>4</v>
      </c>
      <c r="P20" s="72">
        <v>3</v>
      </c>
      <c r="Q20" s="73">
        <v>5</v>
      </c>
      <c r="R20" s="74">
        <v>4</v>
      </c>
      <c r="S20" s="73">
        <v>3</v>
      </c>
      <c r="T20" s="75">
        <v>4</v>
      </c>
      <c r="U20" s="11">
        <v>6</v>
      </c>
      <c r="V20" s="109">
        <f t="shared" si="1"/>
        <v>37</v>
      </c>
      <c r="W20" s="115">
        <f t="shared" si="2"/>
        <v>44</v>
      </c>
      <c r="X20" s="33">
        <f t="shared" si="3"/>
        <v>81</v>
      </c>
      <c r="Y20" s="164" t="s">
        <v>101</v>
      </c>
    </row>
    <row r="21" spans="1:27" ht="17.25" thickTop="1" thickBot="1" x14ac:dyDescent="0.3">
      <c r="A21" s="153" t="s">
        <v>53</v>
      </c>
      <c r="B21" s="119" t="s">
        <v>10</v>
      </c>
      <c r="C21" s="61">
        <v>8</v>
      </c>
      <c r="D21" s="62">
        <v>4</v>
      </c>
      <c r="E21" s="62">
        <v>7</v>
      </c>
      <c r="F21" s="61">
        <v>8</v>
      </c>
      <c r="G21" s="62">
        <v>5</v>
      </c>
      <c r="H21" s="62">
        <v>5</v>
      </c>
      <c r="I21" s="61">
        <v>6</v>
      </c>
      <c r="J21" s="62">
        <v>6</v>
      </c>
      <c r="K21" s="63">
        <v>3</v>
      </c>
      <c r="L21" s="108">
        <f t="shared" si="0"/>
        <v>52</v>
      </c>
      <c r="M21" s="62">
        <v>7</v>
      </c>
      <c r="N21" s="62">
        <v>5</v>
      </c>
      <c r="O21" s="62">
        <v>7</v>
      </c>
      <c r="P21" s="61">
        <v>4</v>
      </c>
      <c r="Q21" s="62">
        <v>9</v>
      </c>
      <c r="R21" s="64">
        <v>7</v>
      </c>
      <c r="S21" s="62">
        <v>4</v>
      </c>
      <c r="T21" s="65">
        <v>7</v>
      </c>
      <c r="U21" s="63">
        <v>7</v>
      </c>
      <c r="V21" s="109">
        <f t="shared" si="1"/>
        <v>57</v>
      </c>
      <c r="W21" s="115">
        <f t="shared" si="2"/>
        <v>52</v>
      </c>
      <c r="X21" s="33">
        <f t="shared" si="3"/>
        <v>109</v>
      </c>
    </row>
    <row r="22" spans="1:27" ht="17.25" thickTop="1" thickBot="1" x14ac:dyDescent="0.3">
      <c r="A22" s="153" t="s">
        <v>54</v>
      </c>
      <c r="B22" s="119" t="s">
        <v>10</v>
      </c>
      <c r="C22" s="96">
        <v>7</v>
      </c>
      <c r="D22" s="97">
        <v>6</v>
      </c>
      <c r="E22" s="97">
        <v>8</v>
      </c>
      <c r="F22" s="96">
        <v>11</v>
      </c>
      <c r="G22" s="97">
        <v>8</v>
      </c>
      <c r="H22" s="97">
        <v>14</v>
      </c>
      <c r="I22" s="96">
        <v>4</v>
      </c>
      <c r="J22" s="97">
        <v>6</v>
      </c>
      <c r="K22" s="98">
        <v>5</v>
      </c>
      <c r="L22" s="108">
        <f t="shared" si="0"/>
        <v>69</v>
      </c>
      <c r="M22" s="97">
        <v>5</v>
      </c>
      <c r="N22" s="97">
        <v>7</v>
      </c>
      <c r="O22" s="97">
        <v>5</v>
      </c>
      <c r="P22" s="96">
        <v>7</v>
      </c>
      <c r="Q22" s="97">
        <v>9</v>
      </c>
      <c r="R22" s="99">
        <v>6</v>
      </c>
      <c r="S22" s="97">
        <v>4</v>
      </c>
      <c r="T22" s="100">
        <v>7</v>
      </c>
      <c r="U22" s="98">
        <v>5</v>
      </c>
      <c r="V22" s="109">
        <f t="shared" si="1"/>
        <v>55</v>
      </c>
      <c r="W22" s="115">
        <f t="shared" si="2"/>
        <v>69</v>
      </c>
      <c r="X22" s="33">
        <f t="shared" si="3"/>
        <v>124</v>
      </c>
    </row>
    <row r="23" spans="1:27" ht="17.25" thickTop="1" thickBot="1" x14ac:dyDescent="0.3">
      <c r="A23" s="153" t="s">
        <v>20</v>
      </c>
      <c r="B23" s="118" t="s">
        <v>11</v>
      </c>
      <c r="C23" s="5">
        <v>7</v>
      </c>
      <c r="D23" s="48">
        <v>6</v>
      </c>
      <c r="E23" s="48">
        <v>5</v>
      </c>
      <c r="F23" s="52">
        <v>4</v>
      </c>
      <c r="G23" s="48">
        <v>6</v>
      </c>
      <c r="H23" s="48">
        <v>5</v>
      </c>
      <c r="I23" s="52">
        <v>4</v>
      </c>
      <c r="J23" s="48">
        <v>5</v>
      </c>
      <c r="K23" s="53">
        <v>3</v>
      </c>
      <c r="L23" s="114">
        <f t="shared" si="0"/>
        <v>45</v>
      </c>
      <c r="M23" s="48">
        <v>6</v>
      </c>
      <c r="N23" s="48">
        <v>5</v>
      </c>
      <c r="O23" s="48">
        <v>4</v>
      </c>
      <c r="P23" s="52">
        <v>3</v>
      </c>
      <c r="Q23" s="48">
        <v>6</v>
      </c>
      <c r="R23" s="54">
        <v>4</v>
      </c>
      <c r="S23" s="48">
        <v>3</v>
      </c>
      <c r="T23" s="55">
        <v>4</v>
      </c>
      <c r="U23" s="144">
        <v>7</v>
      </c>
      <c r="V23" s="109">
        <f t="shared" si="1"/>
        <v>42</v>
      </c>
      <c r="W23" s="115">
        <f t="shared" si="2"/>
        <v>45</v>
      </c>
      <c r="X23" s="33">
        <f t="shared" si="3"/>
        <v>87</v>
      </c>
      <c r="Y23" s="33" t="s">
        <v>102</v>
      </c>
    </row>
    <row r="24" spans="1:27" ht="21.75" thickTop="1" thickBot="1" x14ac:dyDescent="0.35">
      <c r="A24" s="153" t="s">
        <v>55</v>
      </c>
      <c r="B24" s="119" t="s">
        <v>11</v>
      </c>
      <c r="C24" s="145">
        <v>15</v>
      </c>
      <c r="D24" s="146">
        <v>8</v>
      </c>
      <c r="E24" s="147">
        <v>10</v>
      </c>
      <c r="F24" s="145">
        <v>13</v>
      </c>
      <c r="G24" s="147">
        <v>8</v>
      </c>
      <c r="H24" s="147">
        <v>16</v>
      </c>
      <c r="I24" s="145">
        <v>15</v>
      </c>
      <c r="J24" s="147">
        <v>9</v>
      </c>
      <c r="K24" s="148">
        <v>12</v>
      </c>
      <c r="L24" s="149">
        <f t="shared" ref="L24:L45" si="4">SUM(C24:K24)</f>
        <v>106</v>
      </c>
      <c r="M24" s="147">
        <v>16</v>
      </c>
      <c r="N24" s="147">
        <v>7</v>
      </c>
      <c r="O24" s="147">
        <v>6</v>
      </c>
      <c r="P24" s="145">
        <v>11</v>
      </c>
      <c r="Q24" s="147">
        <v>16</v>
      </c>
      <c r="R24" s="150">
        <v>12</v>
      </c>
      <c r="S24" s="147">
        <v>4</v>
      </c>
      <c r="T24" s="151">
        <v>14</v>
      </c>
      <c r="U24" s="152">
        <v>10</v>
      </c>
      <c r="V24" s="111">
        <f t="shared" ref="V24:V45" si="5">SUM(M24:U24)</f>
        <v>96</v>
      </c>
      <c r="W24" s="115">
        <f t="shared" ref="W24:W45" si="6">L24</f>
        <v>106</v>
      </c>
      <c r="X24" s="45">
        <f t="shared" ref="X24:X45" si="7">SUM(V24:W24)</f>
        <v>202</v>
      </c>
      <c r="Y24" s="46"/>
      <c r="Z24" s="47"/>
      <c r="AA24" s="138"/>
    </row>
    <row r="25" spans="1:27" ht="17.25" thickTop="1" thickBot="1" x14ac:dyDescent="0.3">
      <c r="A25" s="153" t="s">
        <v>56</v>
      </c>
      <c r="B25" s="118" t="s">
        <v>7</v>
      </c>
      <c r="C25" s="5">
        <v>6</v>
      </c>
      <c r="D25" s="6">
        <v>7</v>
      </c>
      <c r="E25" s="6">
        <v>4</v>
      </c>
      <c r="F25" s="5">
        <v>6</v>
      </c>
      <c r="G25" s="6">
        <v>6</v>
      </c>
      <c r="H25" s="6">
        <v>5</v>
      </c>
      <c r="I25" s="5">
        <v>4</v>
      </c>
      <c r="J25" s="6">
        <v>5</v>
      </c>
      <c r="K25" s="31">
        <v>4</v>
      </c>
      <c r="L25" s="108">
        <f t="shared" si="4"/>
        <v>47</v>
      </c>
      <c r="M25" s="6">
        <v>8</v>
      </c>
      <c r="N25" s="6">
        <v>5</v>
      </c>
      <c r="O25" s="6">
        <v>7</v>
      </c>
      <c r="P25" s="5">
        <v>6</v>
      </c>
      <c r="Q25" s="6">
        <v>6</v>
      </c>
      <c r="R25" s="8">
        <v>7</v>
      </c>
      <c r="S25" s="6">
        <v>4</v>
      </c>
      <c r="T25" s="10">
        <v>5</v>
      </c>
      <c r="U25" s="31">
        <v>7</v>
      </c>
      <c r="V25" s="109">
        <f t="shared" si="5"/>
        <v>55</v>
      </c>
      <c r="W25" s="115">
        <f t="shared" si="6"/>
        <v>47</v>
      </c>
      <c r="X25" s="33">
        <f t="shared" si="7"/>
        <v>102</v>
      </c>
    </row>
    <row r="26" spans="1:27" ht="17.25" thickTop="1" thickBot="1" x14ac:dyDescent="0.3">
      <c r="A26" s="153" t="s">
        <v>57</v>
      </c>
      <c r="B26" s="118" t="s">
        <v>7</v>
      </c>
      <c r="C26" s="72">
        <v>9</v>
      </c>
      <c r="D26" s="73">
        <v>5</v>
      </c>
      <c r="E26" s="73">
        <v>8</v>
      </c>
      <c r="F26" s="72">
        <v>9</v>
      </c>
      <c r="G26" s="73">
        <v>7</v>
      </c>
      <c r="H26" s="73">
        <v>7</v>
      </c>
      <c r="I26" s="72">
        <v>5</v>
      </c>
      <c r="J26" s="73">
        <v>7</v>
      </c>
      <c r="K26" s="11">
        <v>6</v>
      </c>
      <c r="L26" s="108">
        <f t="shared" si="4"/>
        <v>63</v>
      </c>
      <c r="M26" s="73">
        <v>6</v>
      </c>
      <c r="N26" s="73">
        <v>7</v>
      </c>
      <c r="O26" s="73">
        <v>7</v>
      </c>
      <c r="P26" s="72">
        <v>5</v>
      </c>
      <c r="Q26" s="73">
        <v>8</v>
      </c>
      <c r="R26" s="74">
        <v>7</v>
      </c>
      <c r="S26" s="73">
        <v>5</v>
      </c>
      <c r="T26" s="75">
        <v>7</v>
      </c>
      <c r="U26" s="11">
        <v>6</v>
      </c>
      <c r="V26" s="109">
        <f t="shared" si="5"/>
        <v>58</v>
      </c>
      <c r="W26" s="115">
        <f t="shared" si="6"/>
        <v>63</v>
      </c>
      <c r="X26" s="33">
        <f t="shared" si="7"/>
        <v>121</v>
      </c>
    </row>
    <row r="27" spans="1:27" ht="21.75" thickTop="1" thickBot="1" x14ac:dyDescent="0.35">
      <c r="A27" s="153" t="s">
        <v>58</v>
      </c>
      <c r="B27" s="118" t="s">
        <v>7</v>
      </c>
      <c r="C27" s="61">
        <v>7</v>
      </c>
      <c r="D27" s="62">
        <v>7</v>
      </c>
      <c r="E27" s="62">
        <v>7</v>
      </c>
      <c r="F27" s="61">
        <v>7</v>
      </c>
      <c r="G27" s="62">
        <v>8</v>
      </c>
      <c r="H27" s="62">
        <v>9</v>
      </c>
      <c r="I27" s="61">
        <v>5</v>
      </c>
      <c r="J27" s="62">
        <v>8</v>
      </c>
      <c r="K27" s="63">
        <v>6</v>
      </c>
      <c r="L27" s="108">
        <f t="shared" si="4"/>
        <v>64</v>
      </c>
      <c r="M27" s="62">
        <v>9</v>
      </c>
      <c r="N27" s="62">
        <v>5</v>
      </c>
      <c r="O27" s="62">
        <v>7</v>
      </c>
      <c r="P27" s="61">
        <v>6</v>
      </c>
      <c r="Q27" s="62">
        <v>11</v>
      </c>
      <c r="R27" s="64">
        <v>12</v>
      </c>
      <c r="S27" s="62">
        <v>5</v>
      </c>
      <c r="T27" s="65">
        <v>8</v>
      </c>
      <c r="U27" s="63">
        <v>12</v>
      </c>
      <c r="V27" s="109">
        <f t="shared" si="5"/>
        <v>75</v>
      </c>
      <c r="W27" s="115">
        <f t="shared" si="6"/>
        <v>64</v>
      </c>
      <c r="X27" s="33">
        <f t="shared" si="7"/>
        <v>139</v>
      </c>
      <c r="Y27" s="46"/>
    </row>
    <row r="28" spans="1:27" ht="17.25" thickTop="1" thickBot="1" x14ac:dyDescent="0.3">
      <c r="A28" s="155" t="s">
        <v>59</v>
      </c>
      <c r="B28" s="118" t="s">
        <v>60</v>
      </c>
      <c r="C28" s="61">
        <v>8</v>
      </c>
      <c r="D28" s="62">
        <v>5</v>
      </c>
      <c r="E28" s="62">
        <v>6</v>
      </c>
      <c r="F28" s="61">
        <v>6</v>
      </c>
      <c r="G28" s="62">
        <v>5</v>
      </c>
      <c r="H28" s="62">
        <v>5</v>
      </c>
      <c r="I28" s="61">
        <v>5</v>
      </c>
      <c r="J28" s="62">
        <v>6</v>
      </c>
      <c r="K28" s="63">
        <v>3</v>
      </c>
      <c r="L28" s="108">
        <f>SUM(C20:K20)</f>
        <v>44</v>
      </c>
      <c r="M28" s="97">
        <v>6</v>
      </c>
      <c r="N28" s="97">
        <v>4</v>
      </c>
      <c r="O28" s="97">
        <v>5</v>
      </c>
      <c r="P28" s="96">
        <v>4</v>
      </c>
      <c r="Q28" s="97">
        <v>6</v>
      </c>
      <c r="R28" s="99">
        <v>4</v>
      </c>
      <c r="S28" s="96">
        <v>3</v>
      </c>
      <c r="T28" s="100">
        <v>4</v>
      </c>
      <c r="U28" s="98">
        <v>8</v>
      </c>
      <c r="V28" s="109">
        <f t="shared" si="5"/>
        <v>44</v>
      </c>
      <c r="W28" s="115">
        <f t="shared" si="6"/>
        <v>44</v>
      </c>
      <c r="X28" s="33">
        <f t="shared" si="7"/>
        <v>88</v>
      </c>
      <c r="Y28" s="33" t="s">
        <v>102</v>
      </c>
    </row>
    <row r="29" spans="1:27" ht="21.75" thickTop="1" thickBot="1" x14ac:dyDescent="0.35">
      <c r="A29" s="155" t="s">
        <v>61</v>
      </c>
      <c r="B29" s="118" t="s">
        <v>60</v>
      </c>
      <c r="C29" s="5">
        <v>6</v>
      </c>
      <c r="D29" s="6">
        <v>8</v>
      </c>
      <c r="E29" s="6">
        <v>7</v>
      </c>
      <c r="F29" s="5">
        <v>7</v>
      </c>
      <c r="G29" s="6">
        <v>7</v>
      </c>
      <c r="H29" s="6">
        <v>6</v>
      </c>
      <c r="I29" s="5">
        <v>5</v>
      </c>
      <c r="J29" s="6">
        <v>6</v>
      </c>
      <c r="K29" s="31">
        <v>7</v>
      </c>
      <c r="L29" s="108">
        <f t="shared" si="4"/>
        <v>59</v>
      </c>
      <c r="M29" s="6">
        <v>6</v>
      </c>
      <c r="N29" s="6">
        <v>8</v>
      </c>
      <c r="O29" s="6">
        <v>7</v>
      </c>
      <c r="P29" s="5">
        <v>5</v>
      </c>
      <c r="Q29" s="6">
        <v>8</v>
      </c>
      <c r="R29" s="31">
        <v>9</v>
      </c>
      <c r="S29" s="5">
        <v>3</v>
      </c>
      <c r="T29" s="10">
        <v>5</v>
      </c>
      <c r="U29" s="31">
        <v>8</v>
      </c>
      <c r="V29" s="109">
        <f t="shared" si="5"/>
        <v>59</v>
      </c>
      <c r="W29" s="115">
        <f t="shared" si="6"/>
        <v>59</v>
      </c>
      <c r="X29" s="33">
        <f t="shared" si="7"/>
        <v>118</v>
      </c>
      <c r="Y29" s="46">
        <f>X29+X30+X31+X28</f>
        <v>465</v>
      </c>
      <c r="Z29" s="47"/>
      <c r="AA29" s="138"/>
    </row>
    <row r="30" spans="1:27" ht="17.25" thickTop="1" thickBot="1" x14ac:dyDescent="0.3">
      <c r="A30" s="155" t="s">
        <v>62</v>
      </c>
      <c r="B30" s="118" t="s">
        <v>60</v>
      </c>
      <c r="C30" s="52">
        <v>5</v>
      </c>
      <c r="D30" s="48">
        <v>6</v>
      </c>
      <c r="E30" s="48">
        <v>6</v>
      </c>
      <c r="F30" s="52">
        <v>6</v>
      </c>
      <c r="G30" s="48">
        <v>5</v>
      </c>
      <c r="H30" s="48">
        <v>9</v>
      </c>
      <c r="I30" s="52">
        <v>8</v>
      </c>
      <c r="J30" s="48">
        <v>9</v>
      </c>
      <c r="K30" s="53">
        <v>5</v>
      </c>
      <c r="L30" s="108">
        <f t="shared" si="4"/>
        <v>59</v>
      </c>
      <c r="M30" s="48">
        <v>9</v>
      </c>
      <c r="N30" s="48">
        <v>7</v>
      </c>
      <c r="O30" s="48">
        <v>8</v>
      </c>
      <c r="P30" s="52">
        <v>5</v>
      </c>
      <c r="Q30" s="48">
        <v>8</v>
      </c>
      <c r="R30" s="54">
        <v>7</v>
      </c>
      <c r="S30" s="48">
        <v>3</v>
      </c>
      <c r="T30" s="55">
        <v>10</v>
      </c>
      <c r="U30" s="53">
        <v>10</v>
      </c>
      <c r="V30" s="109">
        <f t="shared" si="5"/>
        <v>67</v>
      </c>
      <c r="W30" s="115">
        <f t="shared" si="6"/>
        <v>59</v>
      </c>
      <c r="X30" s="33">
        <f t="shared" si="7"/>
        <v>126</v>
      </c>
    </row>
    <row r="31" spans="1:27" ht="17.25" thickTop="1" thickBot="1" x14ac:dyDescent="0.3">
      <c r="A31" s="155" t="s">
        <v>63</v>
      </c>
      <c r="B31" s="118" t="s">
        <v>60</v>
      </c>
      <c r="C31" s="56">
        <v>9</v>
      </c>
      <c r="D31" s="57">
        <v>6</v>
      </c>
      <c r="E31" s="57">
        <v>10</v>
      </c>
      <c r="F31" s="56">
        <v>7</v>
      </c>
      <c r="G31" s="57">
        <v>7</v>
      </c>
      <c r="H31" s="57">
        <v>10</v>
      </c>
      <c r="I31" s="56">
        <v>4</v>
      </c>
      <c r="J31" s="57">
        <v>8</v>
      </c>
      <c r="K31" s="58">
        <v>5</v>
      </c>
      <c r="L31" s="108">
        <f t="shared" si="4"/>
        <v>66</v>
      </c>
      <c r="M31" s="57">
        <v>8</v>
      </c>
      <c r="N31" s="57">
        <v>6</v>
      </c>
      <c r="O31" s="57">
        <v>8</v>
      </c>
      <c r="P31" s="56">
        <v>7</v>
      </c>
      <c r="Q31" s="57">
        <v>11</v>
      </c>
      <c r="R31" s="59">
        <v>8</v>
      </c>
      <c r="S31" s="57">
        <v>5</v>
      </c>
      <c r="T31" s="60">
        <v>6</v>
      </c>
      <c r="U31" s="58">
        <v>8</v>
      </c>
      <c r="V31" s="109">
        <f t="shared" si="5"/>
        <v>67</v>
      </c>
      <c r="W31" s="115">
        <f t="shared" si="6"/>
        <v>66</v>
      </c>
      <c r="X31" s="33">
        <f t="shared" si="7"/>
        <v>133</v>
      </c>
    </row>
    <row r="32" spans="1:27" ht="17.25" thickTop="1" thickBot="1" x14ac:dyDescent="0.3">
      <c r="A32" s="153" t="s">
        <v>64</v>
      </c>
      <c r="B32" s="118" t="s">
        <v>7</v>
      </c>
      <c r="C32" s="91">
        <v>7</v>
      </c>
      <c r="D32" s="92">
        <v>5</v>
      </c>
      <c r="E32" s="92">
        <v>6</v>
      </c>
      <c r="F32" s="91">
        <v>3</v>
      </c>
      <c r="G32" s="92">
        <v>4</v>
      </c>
      <c r="H32" s="92">
        <v>5</v>
      </c>
      <c r="I32" s="91">
        <v>4</v>
      </c>
      <c r="J32" s="92">
        <v>6</v>
      </c>
      <c r="K32" s="93">
        <v>5</v>
      </c>
      <c r="L32" s="117">
        <f t="shared" si="4"/>
        <v>45</v>
      </c>
      <c r="M32" s="92">
        <v>4</v>
      </c>
      <c r="N32" s="92">
        <v>4</v>
      </c>
      <c r="O32" s="92">
        <v>6</v>
      </c>
      <c r="P32" s="91">
        <v>4</v>
      </c>
      <c r="Q32" s="92">
        <v>5</v>
      </c>
      <c r="R32" s="94">
        <v>6</v>
      </c>
      <c r="S32" s="92">
        <v>4</v>
      </c>
      <c r="T32" s="95">
        <v>6</v>
      </c>
      <c r="U32" s="93">
        <v>5</v>
      </c>
      <c r="V32" s="109">
        <f t="shared" si="5"/>
        <v>44</v>
      </c>
      <c r="W32" s="115">
        <f t="shared" si="6"/>
        <v>45</v>
      </c>
      <c r="X32" s="33">
        <f t="shared" si="7"/>
        <v>89</v>
      </c>
      <c r="Y32" s="33" t="s">
        <v>102</v>
      </c>
    </row>
    <row r="33" spans="1:27" ht="21.75" thickTop="1" thickBot="1" x14ac:dyDescent="0.35">
      <c r="A33" s="157" t="s">
        <v>45</v>
      </c>
      <c r="B33" s="158" t="s">
        <v>10</v>
      </c>
      <c r="C33" s="159">
        <v>7</v>
      </c>
      <c r="D33" s="160">
        <v>6</v>
      </c>
      <c r="E33" s="160">
        <v>7</v>
      </c>
      <c r="F33" s="159">
        <v>7</v>
      </c>
      <c r="G33" s="160">
        <v>8</v>
      </c>
      <c r="H33" s="160">
        <v>6</v>
      </c>
      <c r="I33" s="159">
        <v>5</v>
      </c>
      <c r="J33" s="160">
        <v>6</v>
      </c>
      <c r="K33" s="161">
        <v>6</v>
      </c>
      <c r="L33" s="111">
        <f t="shared" si="4"/>
        <v>58</v>
      </c>
      <c r="M33" s="160">
        <v>6</v>
      </c>
      <c r="N33" s="160">
        <v>6</v>
      </c>
      <c r="O33" s="160">
        <v>4</v>
      </c>
      <c r="P33" s="159">
        <v>3</v>
      </c>
      <c r="Q33" s="160">
        <v>7</v>
      </c>
      <c r="R33" s="162">
        <v>6</v>
      </c>
      <c r="S33" s="160">
        <v>5</v>
      </c>
      <c r="T33" s="163">
        <v>5</v>
      </c>
      <c r="U33" s="161">
        <v>6</v>
      </c>
      <c r="V33" s="111">
        <f t="shared" si="5"/>
        <v>48</v>
      </c>
      <c r="W33" s="115">
        <f t="shared" si="6"/>
        <v>58</v>
      </c>
      <c r="X33" s="33">
        <f t="shared" si="7"/>
        <v>106</v>
      </c>
      <c r="Y33" s="33" t="s">
        <v>102</v>
      </c>
      <c r="Z33" s="47"/>
      <c r="AA33" s="138"/>
    </row>
    <row r="34" spans="1:27" ht="21.75" thickTop="1" thickBot="1" x14ac:dyDescent="0.35">
      <c r="A34" s="153" t="s">
        <v>14</v>
      </c>
      <c r="B34" s="119" t="s">
        <v>15</v>
      </c>
      <c r="C34" s="101">
        <v>5</v>
      </c>
      <c r="D34" s="102">
        <v>3</v>
      </c>
      <c r="E34" s="102">
        <v>4</v>
      </c>
      <c r="F34" s="101">
        <v>4</v>
      </c>
      <c r="G34" s="102">
        <v>5</v>
      </c>
      <c r="H34" s="102">
        <v>3</v>
      </c>
      <c r="I34" s="101">
        <v>2</v>
      </c>
      <c r="J34" s="106">
        <v>4</v>
      </c>
      <c r="K34" s="103">
        <v>4</v>
      </c>
      <c r="L34" s="108">
        <f t="shared" si="4"/>
        <v>34</v>
      </c>
      <c r="M34" s="102">
        <v>5</v>
      </c>
      <c r="N34" s="102">
        <v>4</v>
      </c>
      <c r="O34" s="102">
        <v>4</v>
      </c>
      <c r="P34" s="101">
        <v>4</v>
      </c>
      <c r="Q34" s="102">
        <v>4</v>
      </c>
      <c r="R34" s="104">
        <v>4</v>
      </c>
      <c r="S34" s="102">
        <v>2</v>
      </c>
      <c r="T34" s="105">
        <v>4</v>
      </c>
      <c r="U34" s="103">
        <v>6</v>
      </c>
      <c r="V34" s="109">
        <f t="shared" si="5"/>
        <v>37</v>
      </c>
      <c r="W34" s="115">
        <f t="shared" si="6"/>
        <v>34</v>
      </c>
      <c r="X34" s="33">
        <f t="shared" si="7"/>
        <v>71</v>
      </c>
      <c r="Y34" s="46"/>
    </row>
    <row r="35" spans="1:27" ht="21.75" thickTop="1" thickBot="1" x14ac:dyDescent="0.35">
      <c r="A35" s="153" t="s">
        <v>16</v>
      </c>
      <c r="B35" s="119" t="s">
        <v>15</v>
      </c>
      <c r="C35" s="56">
        <v>5</v>
      </c>
      <c r="D35" s="57">
        <v>4</v>
      </c>
      <c r="E35" s="57">
        <v>5</v>
      </c>
      <c r="F35" s="56">
        <v>4</v>
      </c>
      <c r="G35" s="57">
        <v>4</v>
      </c>
      <c r="H35" s="57">
        <v>5</v>
      </c>
      <c r="I35" s="56">
        <v>3</v>
      </c>
      <c r="J35" s="57">
        <v>6</v>
      </c>
      <c r="K35" s="136">
        <v>3</v>
      </c>
      <c r="L35" s="121">
        <f>SUM(C35:K35)</f>
        <v>39</v>
      </c>
      <c r="M35" s="130">
        <v>4</v>
      </c>
      <c r="N35" s="131">
        <v>4</v>
      </c>
      <c r="O35" s="131">
        <v>4</v>
      </c>
      <c r="P35" s="132">
        <v>3</v>
      </c>
      <c r="Q35" s="131">
        <v>4</v>
      </c>
      <c r="R35" s="133">
        <v>4</v>
      </c>
      <c r="S35" s="131">
        <v>3</v>
      </c>
      <c r="T35" s="134">
        <v>5</v>
      </c>
      <c r="U35" s="135">
        <v>6</v>
      </c>
      <c r="V35" s="109">
        <f>SUM(M35:U35)</f>
        <v>37</v>
      </c>
      <c r="W35" s="115">
        <f>L35</f>
        <v>39</v>
      </c>
      <c r="X35" s="33">
        <f>SUM(V35:W35)</f>
        <v>76</v>
      </c>
      <c r="Y35" s="46"/>
    </row>
    <row r="36" spans="1:27" ht="21.75" thickTop="1" thickBot="1" x14ac:dyDescent="0.35">
      <c r="A36" s="153" t="s">
        <v>30</v>
      </c>
      <c r="B36" s="119" t="s">
        <v>15</v>
      </c>
      <c r="C36" s="122">
        <v>4</v>
      </c>
      <c r="D36" s="123">
        <v>4</v>
      </c>
      <c r="E36" s="123">
        <v>5</v>
      </c>
      <c r="F36" s="122">
        <v>4</v>
      </c>
      <c r="G36" s="123">
        <v>4</v>
      </c>
      <c r="H36" s="123">
        <v>4</v>
      </c>
      <c r="I36" s="122">
        <v>3</v>
      </c>
      <c r="J36" s="123">
        <v>5</v>
      </c>
      <c r="K36" s="124">
        <v>3</v>
      </c>
      <c r="L36" s="121">
        <f t="shared" si="4"/>
        <v>36</v>
      </c>
      <c r="M36" s="123">
        <v>6</v>
      </c>
      <c r="N36" s="123">
        <v>6</v>
      </c>
      <c r="O36" s="123">
        <v>4</v>
      </c>
      <c r="P36" s="122">
        <v>4</v>
      </c>
      <c r="Q36" s="123">
        <v>6</v>
      </c>
      <c r="R36" s="125">
        <v>5</v>
      </c>
      <c r="S36" s="123">
        <v>4</v>
      </c>
      <c r="T36" s="126">
        <v>5</v>
      </c>
      <c r="U36" s="127">
        <v>7</v>
      </c>
      <c r="V36" s="109">
        <f t="shared" si="5"/>
        <v>47</v>
      </c>
      <c r="W36" s="115">
        <f t="shared" si="6"/>
        <v>36</v>
      </c>
      <c r="X36" s="33">
        <f t="shared" si="7"/>
        <v>83</v>
      </c>
      <c r="Y36" s="46">
        <f>X36+X34+X37+X35</f>
        <v>309</v>
      </c>
      <c r="Z36" s="33" t="s">
        <v>97</v>
      </c>
    </row>
    <row r="37" spans="1:27" ht="21.75" thickTop="1" thickBot="1" x14ac:dyDescent="0.35">
      <c r="A37" s="153" t="s">
        <v>65</v>
      </c>
      <c r="B37" s="119" t="s">
        <v>15</v>
      </c>
      <c r="C37" s="81">
        <v>5</v>
      </c>
      <c r="D37" s="82">
        <v>4</v>
      </c>
      <c r="E37" s="82">
        <v>4</v>
      </c>
      <c r="F37" s="81">
        <v>5</v>
      </c>
      <c r="G37" s="82">
        <v>4</v>
      </c>
      <c r="H37" s="82">
        <v>4</v>
      </c>
      <c r="I37" s="81">
        <v>4</v>
      </c>
      <c r="J37" s="82">
        <v>5</v>
      </c>
      <c r="K37" s="83">
        <v>4</v>
      </c>
      <c r="L37" s="116">
        <f t="shared" si="4"/>
        <v>39</v>
      </c>
      <c r="M37" s="82">
        <v>5</v>
      </c>
      <c r="N37" s="82">
        <v>4</v>
      </c>
      <c r="O37" s="82">
        <v>4</v>
      </c>
      <c r="P37" s="81">
        <v>4</v>
      </c>
      <c r="Q37" s="82">
        <v>5</v>
      </c>
      <c r="R37" s="84">
        <v>5</v>
      </c>
      <c r="S37" s="82">
        <v>4</v>
      </c>
      <c r="T37" s="85">
        <v>4</v>
      </c>
      <c r="U37" s="83">
        <v>5</v>
      </c>
      <c r="V37" s="109">
        <f t="shared" si="5"/>
        <v>40</v>
      </c>
      <c r="W37" s="115">
        <f t="shared" si="6"/>
        <v>39</v>
      </c>
      <c r="X37" s="33">
        <f t="shared" si="7"/>
        <v>79</v>
      </c>
      <c r="Y37" s="154"/>
      <c r="Z37" s="47"/>
      <c r="AA37" s="128"/>
    </row>
    <row r="38" spans="1:27" ht="21.75" thickTop="1" thickBot="1" x14ac:dyDescent="0.35">
      <c r="A38" s="153" t="s">
        <v>66</v>
      </c>
      <c r="B38" s="119" t="s">
        <v>15</v>
      </c>
      <c r="C38" s="3">
        <v>6</v>
      </c>
      <c r="D38" s="4">
        <v>7</v>
      </c>
      <c r="E38" s="4">
        <v>6</v>
      </c>
      <c r="F38" s="3">
        <v>7</v>
      </c>
      <c r="G38" s="4">
        <v>8</v>
      </c>
      <c r="H38" s="4">
        <v>10</v>
      </c>
      <c r="I38" s="3">
        <v>5</v>
      </c>
      <c r="J38" s="44">
        <v>5</v>
      </c>
      <c r="K38" s="30">
        <v>4</v>
      </c>
      <c r="L38" s="108">
        <f t="shared" si="4"/>
        <v>58</v>
      </c>
      <c r="M38" s="4">
        <v>6</v>
      </c>
      <c r="N38" s="4">
        <v>6</v>
      </c>
      <c r="O38" s="4">
        <v>5</v>
      </c>
      <c r="P38" s="3">
        <v>4</v>
      </c>
      <c r="Q38" s="137">
        <v>7</v>
      </c>
      <c r="R38" s="7">
        <v>4</v>
      </c>
      <c r="S38" s="4">
        <v>3</v>
      </c>
      <c r="T38" s="9">
        <v>10</v>
      </c>
      <c r="U38" s="30">
        <v>6</v>
      </c>
      <c r="V38" s="109">
        <f t="shared" si="5"/>
        <v>51</v>
      </c>
      <c r="W38" s="115">
        <f t="shared" si="6"/>
        <v>58</v>
      </c>
      <c r="X38" s="33">
        <f t="shared" si="7"/>
        <v>109</v>
      </c>
      <c r="Y38" s="164" t="s">
        <v>100</v>
      </c>
      <c r="Z38" s="47"/>
    </row>
    <row r="39" spans="1:27" ht="17.25" thickTop="1" thickBot="1" x14ac:dyDescent="0.3">
      <c r="A39" s="153" t="s">
        <v>18</v>
      </c>
      <c r="B39" s="118" t="s">
        <v>17</v>
      </c>
      <c r="C39" s="72">
        <v>6</v>
      </c>
      <c r="D39" s="73">
        <v>3</v>
      </c>
      <c r="E39" s="73">
        <v>5</v>
      </c>
      <c r="F39" s="72">
        <v>5</v>
      </c>
      <c r="G39" s="73">
        <v>4</v>
      </c>
      <c r="H39" s="73">
        <v>4</v>
      </c>
      <c r="I39" s="72">
        <v>3</v>
      </c>
      <c r="J39" s="73">
        <v>4</v>
      </c>
      <c r="K39" s="11">
        <v>3</v>
      </c>
      <c r="L39" s="108">
        <f t="shared" si="4"/>
        <v>37</v>
      </c>
      <c r="M39" s="73">
        <v>4</v>
      </c>
      <c r="N39" s="73">
        <v>3</v>
      </c>
      <c r="O39" s="73">
        <v>4</v>
      </c>
      <c r="P39" s="72">
        <v>3</v>
      </c>
      <c r="Q39" s="73">
        <v>6</v>
      </c>
      <c r="R39" s="74">
        <v>4</v>
      </c>
      <c r="S39" s="73">
        <v>3</v>
      </c>
      <c r="T39" s="75">
        <v>5</v>
      </c>
      <c r="U39" s="11">
        <v>5</v>
      </c>
      <c r="V39" s="109">
        <f t="shared" si="5"/>
        <v>37</v>
      </c>
      <c r="W39" s="115">
        <f t="shared" si="6"/>
        <v>37</v>
      </c>
      <c r="X39" s="33">
        <f t="shared" si="7"/>
        <v>74</v>
      </c>
    </row>
    <row r="40" spans="1:27" ht="21.75" thickTop="1" thickBot="1" x14ac:dyDescent="0.35">
      <c r="A40" s="156" t="s">
        <v>31</v>
      </c>
      <c r="B40" s="118" t="s">
        <v>17</v>
      </c>
      <c r="C40" s="91">
        <v>4</v>
      </c>
      <c r="D40" s="92">
        <v>4</v>
      </c>
      <c r="E40" s="92">
        <v>4</v>
      </c>
      <c r="F40" s="91">
        <v>3</v>
      </c>
      <c r="G40" s="92">
        <v>5</v>
      </c>
      <c r="H40" s="92">
        <v>4</v>
      </c>
      <c r="I40" s="91">
        <v>3</v>
      </c>
      <c r="J40" s="92">
        <v>5</v>
      </c>
      <c r="K40" s="93">
        <v>4</v>
      </c>
      <c r="L40" s="108">
        <f>SUM(C40:K40)</f>
        <v>36</v>
      </c>
      <c r="M40" s="92">
        <v>5</v>
      </c>
      <c r="N40" s="92">
        <v>4</v>
      </c>
      <c r="O40" s="92">
        <v>3</v>
      </c>
      <c r="P40" s="91">
        <v>3</v>
      </c>
      <c r="Q40" s="92">
        <v>5</v>
      </c>
      <c r="R40" s="94">
        <v>4</v>
      </c>
      <c r="S40" s="92">
        <v>3</v>
      </c>
      <c r="T40" s="95">
        <v>4</v>
      </c>
      <c r="U40" s="93">
        <v>4</v>
      </c>
      <c r="V40" s="109">
        <f t="shared" si="5"/>
        <v>35</v>
      </c>
      <c r="W40" s="115">
        <f t="shared" si="6"/>
        <v>36</v>
      </c>
      <c r="X40" s="33">
        <f t="shared" si="7"/>
        <v>71</v>
      </c>
      <c r="Y40" s="46">
        <f>X40+X42+X41+X39</f>
        <v>313</v>
      </c>
      <c r="Z40" s="33" t="s">
        <v>98</v>
      </c>
    </row>
    <row r="41" spans="1:27" ht="21.75" thickTop="1" thickBot="1" x14ac:dyDescent="0.35">
      <c r="A41" s="156" t="s">
        <v>19</v>
      </c>
      <c r="B41" s="118" t="s">
        <v>17</v>
      </c>
      <c r="C41" s="17">
        <v>6</v>
      </c>
      <c r="D41" s="18">
        <v>3</v>
      </c>
      <c r="E41" s="18">
        <v>7</v>
      </c>
      <c r="F41" s="17">
        <v>3</v>
      </c>
      <c r="G41" s="18">
        <v>6</v>
      </c>
      <c r="H41" s="18">
        <v>4</v>
      </c>
      <c r="I41" s="17">
        <v>3</v>
      </c>
      <c r="J41" s="18">
        <v>4</v>
      </c>
      <c r="K41" s="32">
        <v>4</v>
      </c>
      <c r="L41" s="108">
        <f t="shared" si="4"/>
        <v>40</v>
      </c>
      <c r="M41" s="18">
        <v>6</v>
      </c>
      <c r="N41" s="18">
        <v>3</v>
      </c>
      <c r="O41" s="18">
        <v>4</v>
      </c>
      <c r="P41" s="17">
        <v>3</v>
      </c>
      <c r="Q41" s="18">
        <v>5</v>
      </c>
      <c r="R41" s="19">
        <v>6</v>
      </c>
      <c r="S41" s="18">
        <v>4</v>
      </c>
      <c r="T41" s="20">
        <v>5</v>
      </c>
      <c r="U41" s="32">
        <v>5</v>
      </c>
      <c r="V41" s="109">
        <f t="shared" si="5"/>
        <v>41</v>
      </c>
      <c r="W41" s="115">
        <f t="shared" si="6"/>
        <v>40</v>
      </c>
      <c r="X41" s="33">
        <f t="shared" si="7"/>
        <v>81</v>
      </c>
      <c r="Y41" s="139"/>
      <c r="Z41" s="47"/>
      <c r="AA41" s="138"/>
    </row>
    <row r="42" spans="1:27" ht="17.25" thickTop="1" thickBot="1" x14ac:dyDescent="0.3">
      <c r="A42" s="156" t="s">
        <v>67</v>
      </c>
      <c r="B42" s="118" t="s">
        <v>17</v>
      </c>
      <c r="C42" s="5">
        <v>4</v>
      </c>
      <c r="D42" s="6">
        <v>5</v>
      </c>
      <c r="E42" s="6">
        <v>6</v>
      </c>
      <c r="F42" s="5">
        <v>4</v>
      </c>
      <c r="G42" s="6">
        <v>4</v>
      </c>
      <c r="H42" s="6">
        <v>5</v>
      </c>
      <c r="I42" s="5">
        <v>4</v>
      </c>
      <c r="J42" s="6">
        <v>5</v>
      </c>
      <c r="K42" s="31">
        <v>5</v>
      </c>
      <c r="L42" s="108">
        <f t="shared" si="4"/>
        <v>42</v>
      </c>
      <c r="M42" s="6">
        <v>5</v>
      </c>
      <c r="N42" s="6">
        <v>5</v>
      </c>
      <c r="O42" s="6">
        <v>5</v>
      </c>
      <c r="P42" s="5">
        <v>3</v>
      </c>
      <c r="Q42" s="6">
        <v>5</v>
      </c>
      <c r="R42" s="8">
        <v>5</v>
      </c>
      <c r="S42" s="6">
        <v>4</v>
      </c>
      <c r="T42" s="10">
        <v>6</v>
      </c>
      <c r="U42" s="31">
        <v>7</v>
      </c>
      <c r="V42" s="109">
        <f t="shared" si="5"/>
        <v>45</v>
      </c>
      <c r="W42" s="115">
        <f t="shared" si="6"/>
        <v>42</v>
      </c>
      <c r="X42" s="33">
        <f t="shared" si="7"/>
        <v>87</v>
      </c>
    </row>
    <row r="43" spans="1:27" ht="17.25" thickTop="1" thickBot="1" x14ac:dyDescent="0.3">
      <c r="A43" s="156" t="s">
        <v>68</v>
      </c>
      <c r="B43" s="118" t="s">
        <v>17</v>
      </c>
      <c r="C43" s="52">
        <v>5</v>
      </c>
      <c r="D43" s="48">
        <v>6</v>
      </c>
      <c r="E43" s="48">
        <v>5</v>
      </c>
      <c r="F43" s="52">
        <v>5</v>
      </c>
      <c r="G43" s="48">
        <v>6</v>
      </c>
      <c r="H43" s="48">
        <v>5</v>
      </c>
      <c r="I43" s="52">
        <v>3</v>
      </c>
      <c r="J43" s="48">
        <v>4</v>
      </c>
      <c r="K43" s="53">
        <v>4</v>
      </c>
      <c r="L43" s="108">
        <f t="shared" si="4"/>
        <v>43</v>
      </c>
      <c r="M43" s="48">
        <v>6</v>
      </c>
      <c r="N43" s="48">
        <v>5</v>
      </c>
      <c r="O43" s="48">
        <v>5</v>
      </c>
      <c r="P43" s="52">
        <v>4</v>
      </c>
      <c r="Q43" s="48">
        <v>5</v>
      </c>
      <c r="R43" s="54">
        <v>6</v>
      </c>
      <c r="S43" s="48">
        <v>3</v>
      </c>
      <c r="T43" s="55">
        <v>4</v>
      </c>
      <c r="U43" s="53">
        <v>7</v>
      </c>
      <c r="V43" s="109">
        <f t="shared" si="5"/>
        <v>45</v>
      </c>
      <c r="W43" s="115">
        <f t="shared" si="6"/>
        <v>43</v>
      </c>
      <c r="X43" s="33">
        <f t="shared" si="7"/>
        <v>88</v>
      </c>
    </row>
    <row r="44" spans="1:27" ht="17.25" thickTop="1" thickBot="1" x14ac:dyDescent="0.3">
      <c r="A44" s="153" t="s">
        <v>21</v>
      </c>
      <c r="B44" s="118" t="s">
        <v>35</v>
      </c>
      <c r="C44" s="61">
        <v>5</v>
      </c>
      <c r="D44" s="62">
        <v>4</v>
      </c>
      <c r="E44" s="62">
        <v>5</v>
      </c>
      <c r="F44" s="61">
        <v>4</v>
      </c>
      <c r="G44" s="62">
        <v>5</v>
      </c>
      <c r="H44" s="62">
        <v>4</v>
      </c>
      <c r="I44" s="61">
        <v>3</v>
      </c>
      <c r="J44" s="62">
        <v>4</v>
      </c>
      <c r="K44" s="63">
        <v>4</v>
      </c>
      <c r="L44" s="108">
        <f t="shared" si="4"/>
        <v>38</v>
      </c>
      <c r="M44" s="62">
        <v>5</v>
      </c>
      <c r="N44" s="62">
        <v>4</v>
      </c>
      <c r="O44" s="62">
        <v>4</v>
      </c>
      <c r="P44" s="61">
        <v>3</v>
      </c>
      <c r="Q44" s="62">
        <v>7</v>
      </c>
      <c r="R44" s="64">
        <v>5</v>
      </c>
      <c r="S44" s="62">
        <v>3</v>
      </c>
      <c r="T44" s="65">
        <v>4</v>
      </c>
      <c r="U44" s="63">
        <v>6</v>
      </c>
      <c r="V44" s="109">
        <f t="shared" si="5"/>
        <v>41</v>
      </c>
      <c r="W44" s="115">
        <f t="shared" si="6"/>
        <v>38</v>
      </c>
      <c r="X44" s="33">
        <f t="shared" si="7"/>
        <v>79</v>
      </c>
      <c r="Y44" s="33" t="s">
        <v>102</v>
      </c>
    </row>
    <row r="45" spans="1:27" ht="21.75" thickTop="1" thickBot="1" x14ac:dyDescent="0.35">
      <c r="A45" s="153" t="s">
        <v>33</v>
      </c>
      <c r="B45" s="118" t="s">
        <v>35</v>
      </c>
      <c r="C45" s="86">
        <v>6</v>
      </c>
      <c r="D45" s="87">
        <v>5</v>
      </c>
      <c r="E45" s="87">
        <v>6</v>
      </c>
      <c r="F45" s="86">
        <v>5</v>
      </c>
      <c r="G45" s="87">
        <v>5</v>
      </c>
      <c r="H45" s="87">
        <v>4</v>
      </c>
      <c r="I45" s="86">
        <v>4</v>
      </c>
      <c r="J45" s="87">
        <v>5</v>
      </c>
      <c r="K45" s="88">
        <v>3</v>
      </c>
      <c r="L45" s="108">
        <f t="shared" si="4"/>
        <v>43</v>
      </c>
      <c r="M45" s="87">
        <v>6</v>
      </c>
      <c r="N45" s="87">
        <v>4</v>
      </c>
      <c r="O45" s="87">
        <v>6</v>
      </c>
      <c r="P45" s="86">
        <v>5</v>
      </c>
      <c r="Q45" s="87">
        <v>6</v>
      </c>
      <c r="R45" s="89">
        <v>6</v>
      </c>
      <c r="S45" s="87">
        <v>3</v>
      </c>
      <c r="T45" s="90">
        <v>5</v>
      </c>
      <c r="U45" s="88">
        <v>6</v>
      </c>
      <c r="V45" s="109">
        <f t="shared" si="5"/>
        <v>47</v>
      </c>
      <c r="W45" s="115">
        <f t="shared" si="6"/>
        <v>43</v>
      </c>
      <c r="X45" s="33">
        <f t="shared" si="7"/>
        <v>90</v>
      </c>
      <c r="Y45" s="46">
        <f>X45+X48+X46+X44</f>
        <v>374</v>
      </c>
    </row>
    <row r="46" spans="1:27" ht="17.25" thickTop="1" thickBot="1" x14ac:dyDescent="0.3">
      <c r="A46" s="153" t="s">
        <v>32</v>
      </c>
      <c r="B46" s="118" t="s">
        <v>35</v>
      </c>
      <c r="C46" s="56">
        <v>9</v>
      </c>
      <c r="D46" s="57">
        <v>4</v>
      </c>
      <c r="E46" s="57">
        <v>4</v>
      </c>
      <c r="F46" s="56">
        <v>6</v>
      </c>
      <c r="G46" s="57">
        <v>5</v>
      </c>
      <c r="H46" s="57">
        <v>9</v>
      </c>
      <c r="I46" s="56">
        <v>4</v>
      </c>
      <c r="J46" s="57">
        <v>4</v>
      </c>
      <c r="K46" s="58">
        <v>5</v>
      </c>
      <c r="L46" s="108">
        <f>SUM(C46:K46)</f>
        <v>50</v>
      </c>
      <c r="M46" s="57">
        <v>7</v>
      </c>
      <c r="N46" s="57">
        <v>6</v>
      </c>
      <c r="O46" s="57">
        <v>7</v>
      </c>
      <c r="P46" s="56">
        <v>5</v>
      </c>
      <c r="Q46" s="57">
        <v>6</v>
      </c>
      <c r="R46" s="59">
        <v>4</v>
      </c>
      <c r="S46" s="57">
        <v>2</v>
      </c>
      <c r="T46" s="60">
        <v>9</v>
      </c>
      <c r="U46" s="58">
        <v>5</v>
      </c>
      <c r="V46" s="109">
        <f>SUM(M46:U46)</f>
        <v>51</v>
      </c>
      <c r="W46" s="115">
        <f>L46</f>
        <v>50</v>
      </c>
      <c r="X46" s="33">
        <f>SUM(V46:W46)</f>
        <v>101</v>
      </c>
    </row>
    <row r="47" spans="1:27" ht="21.75" thickTop="1" thickBot="1" x14ac:dyDescent="0.35">
      <c r="A47" s="153" t="s">
        <v>69</v>
      </c>
      <c r="B47" s="118" t="s">
        <v>35</v>
      </c>
      <c r="C47" s="101">
        <v>6</v>
      </c>
      <c r="D47" s="102">
        <v>7</v>
      </c>
      <c r="E47" s="102">
        <v>8</v>
      </c>
      <c r="F47" s="101">
        <v>9</v>
      </c>
      <c r="G47" s="102">
        <v>5</v>
      </c>
      <c r="H47" s="102">
        <v>6</v>
      </c>
      <c r="I47" s="101">
        <v>5</v>
      </c>
      <c r="J47" s="106">
        <v>8</v>
      </c>
      <c r="K47" s="103">
        <v>6</v>
      </c>
      <c r="L47" s="108">
        <f>SUM(C47:K47)</f>
        <v>60</v>
      </c>
      <c r="M47" s="102">
        <v>7</v>
      </c>
      <c r="N47" s="102">
        <v>5</v>
      </c>
      <c r="O47" s="102">
        <v>8</v>
      </c>
      <c r="P47" s="101">
        <v>4</v>
      </c>
      <c r="Q47" s="102">
        <v>8</v>
      </c>
      <c r="R47" s="104">
        <v>7</v>
      </c>
      <c r="S47" s="102">
        <v>5</v>
      </c>
      <c r="T47" s="105">
        <v>8</v>
      </c>
      <c r="U47" s="103">
        <v>10</v>
      </c>
      <c r="V47" s="109">
        <f>SUM(M47:U47)</f>
        <v>62</v>
      </c>
      <c r="W47" s="115">
        <f>L47</f>
        <v>60</v>
      </c>
      <c r="X47" s="33">
        <f>SUM(V47:W47)</f>
        <v>122</v>
      </c>
      <c r="Z47" s="47"/>
    </row>
    <row r="48" spans="1:27" ht="21.75" thickTop="1" thickBot="1" x14ac:dyDescent="0.35">
      <c r="A48" s="153" t="s">
        <v>34</v>
      </c>
      <c r="B48" s="118" t="s">
        <v>35</v>
      </c>
      <c r="C48" s="5">
        <v>6</v>
      </c>
      <c r="D48" s="6">
        <v>6</v>
      </c>
      <c r="E48" s="6">
        <v>6</v>
      </c>
      <c r="F48" s="5">
        <v>7</v>
      </c>
      <c r="G48" s="6">
        <v>6</v>
      </c>
      <c r="H48" s="6">
        <v>6</v>
      </c>
      <c r="I48" s="5">
        <v>4</v>
      </c>
      <c r="J48" s="6">
        <v>5</v>
      </c>
      <c r="K48" s="31">
        <v>4</v>
      </c>
      <c r="L48" s="108">
        <f>SUM(C48:K48)</f>
        <v>50</v>
      </c>
      <c r="M48" s="6">
        <v>6</v>
      </c>
      <c r="N48" s="6">
        <v>5</v>
      </c>
      <c r="O48" s="6">
        <v>5</v>
      </c>
      <c r="P48" s="5">
        <v>8</v>
      </c>
      <c r="Q48" s="6">
        <v>8</v>
      </c>
      <c r="R48" s="8">
        <v>5</v>
      </c>
      <c r="S48" s="6">
        <v>4</v>
      </c>
      <c r="T48" s="10">
        <v>6</v>
      </c>
      <c r="U48" s="31">
        <v>7</v>
      </c>
      <c r="V48" s="109">
        <f>SUM(M48:U48)</f>
        <v>54</v>
      </c>
      <c r="W48" s="115">
        <f>L48</f>
        <v>50</v>
      </c>
      <c r="X48" s="33">
        <f>SUM(V48:W48)</f>
        <v>104</v>
      </c>
      <c r="Y48" s="46"/>
    </row>
    <row r="49" spans="1:26" ht="17.25" thickTop="1" thickBot="1" x14ac:dyDescent="0.3">
      <c r="A49" s="153" t="s">
        <v>28</v>
      </c>
      <c r="B49" s="118" t="s">
        <v>29</v>
      </c>
      <c r="C49" s="86">
        <v>5</v>
      </c>
      <c r="D49" s="87">
        <v>6</v>
      </c>
      <c r="E49" s="87">
        <v>5</v>
      </c>
      <c r="F49" s="86">
        <v>3</v>
      </c>
      <c r="G49" s="87">
        <v>5</v>
      </c>
      <c r="H49" s="87">
        <v>4</v>
      </c>
      <c r="I49" s="86">
        <v>4</v>
      </c>
      <c r="J49" s="87">
        <v>5</v>
      </c>
      <c r="K49" s="88">
        <v>4</v>
      </c>
      <c r="L49" s="108">
        <f>SUM(C49:K49)</f>
        <v>41</v>
      </c>
      <c r="M49" s="87">
        <v>5</v>
      </c>
      <c r="N49" s="87">
        <v>5</v>
      </c>
      <c r="O49" s="87">
        <v>6</v>
      </c>
      <c r="P49" s="86">
        <v>3</v>
      </c>
      <c r="Q49" s="87">
        <v>5</v>
      </c>
      <c r="R49" s="89">
        <v>5</v>
      </c>
      <c r="S49" s="87">
        <v>5</v>
      </c>
      <c r="T49" s="90">
        <v>4</v>
      </c>
      <c r="U49" s="88">
        <v>5</v>
      </c>
      <c r="V49" s="109">
        <f>SUM(M49:U49)</f>
        <v>43</v>
      </c>
      <c r="W49" s="115">
        <f>L49</f>
        <v>41</v>
      </c>
      <c r="X49" s="33">
        <f>SUM(V49:W49)</f>
        <v>84</v>
      </c>
      <c r="Y49" s="33" t="s">
        <v>102</v>
      </c>
    </row>
    <row r="50" spans="1:26" ht="21.75" thickTop="1" thickBot="1" x14ac:dyDescent="0.35">
      <c r="A50" s="153" t="s">
        <v>36</v>
      </c>
      <c r="B50" s="118" t="s">
        <v>29</v>
      </c>
      <c r="C50" s="86">
        <v>8</v>
      </c>
      <c r="D50" s="87">
        <v>6</v>
      </c>
      <c r="E50" s="87">
        <v>6</v>
      </c>
      <c r="F50" s="86">
        <v>8</v>
      </c>
      <c r="G50" s="87">
        <v>6</v>
      </c>
      <c r="H50" s="87">
        <v>5</v>
      </c>
      <c r="I50" s="86">
        <v>4</v>
      </c>
      <c r="J50" s="87">
        <v>5</v>
      </c>
      <c r="K50" s="88">
        <v>4</v>
      </c>
      <c r="L50" s="108">
        <f t="shared" ref="L50:L61" si="8">SUM(C50:K50)</f>
        <v>52</v>
      </c>
      <c r="M50" s="87">
        <v>5</v>
      </c>
      <c r="N50" s="87">
        <v>4</v>
      </c>
      <c r="O50" s="87">
        <v>5</v>
      </c>
      <c r="P50" s="86">
        <v>5</v>
      </c>
      <c r="Q50" s="87">
        <v>6</v>
      </c>
      <c r="R50" s="89">
        <v>6</v>
      </c>
      <c r="S50" s="87">
        <v>3</v>
      </c>
      <c r="T50" s="90">
        <v>4</v>
      </c>
      <c r="U50" s="88">
        <v>5</v>
      </c>
      <c r="V50" s="109">
        <f t="shared" ref="V50:V61" si="9">SUM(M50:U50)</f>
        <v>43</v>
      </c>
      <c r="W50" s="115">
        <f t="shared" ref="W50:W61" si="10">L50</f>
        <v>52</v>
      </c>
      <c r="X50" s="33">
        <f t="shared" ref="X50:X61" si="11">SUM(V50:W50)</f>
        <v>95</v>
      </c>
      <c r="Y50" s="46">
        <f>X50+X52+X51+X49</f>
        <v>395</v>
      </c>
    </row>
    <row r="51" spans="1:26" ht="17.25" thickTop="1" thickBot="1" x14ac:dyDescent="0.3">
      <c r="A51" s="153" t="s">
        <v>37</v>
      </c>
      <c r="B51" s="118" t="s">
        <v>29</v>
      </c>
      <c r="C51" s="86">
        <v>8</v>
      </c>
      <c r="D51" s="87">
        <v>8</v>
      </c>
      <c r="E51" s="87">
        <v>6</v>
      </c>
      <c r="F51" s="86">
        <v>5</v>
      </c>
      <c r="G51" s="87">
        <v>5</v>
      </c>
      <c r="H51" s="87">
        <v>6</v>
      </c>
      <c r="I51" s="86">
        <v>4</v>
      </c>
      <c r="J51" s="87">
        <v>5</v>
      </c>
      <c r="K51" s="88">
        <v>5</v>
      </c>
      <c r="L51" s="108">
        <f t="shared" si="8"/>
        <v>52</v>
      </c>
      <c r="M51" s="87">
        <v>7</v>
      </c>
      <c r="N51" s="87">
        <v>6</v>
      </c>
      <c r="O51" s="87">
        <v>5</v>
      </c>
      <c r="P51" s="86">
        <v>6</v>
      </c>
      <c r="Q51" s="87">
        <v>6</v>
      </c>
      <c r="R51" s="89">
        <v>7</v>
      </c>
      <c r="S51" s="87">
        <v>4</v>
      </c>
      <c r="T51" s="90">
        <v>8</v>
      </c>
      <c r="U51" s="88">
        <v>8</v>
      </c>
      <c r="V51" s="109">
        <f>SUM(M51:U51)</f>
        <v>57</v>
      </c>
      <c r="W51" s="115">
        <f>L51</f>
        <v>52</v>
      </c>
      <c r="X51" s="33">
        <f t="shared" si="11"/>
        <v>109</v>
      </c>
    </row>
    <row r="52" spans="1:26" ht="17.25" thickTop="1" thickBot="1" x14ac:dyDescent="0.3">
      <c r="A52" s="153" t="s">
        <v>39</v>
      </c>
      <c r="B52" s="118" t="s">
        <v>29</v>
      </c>
      <c r="C52" s="86">
        <v>6</v>
      </c>
      <c r="D52" s="87">
        <v>8</v>
      </c>
      <c r="E52" s="87">
        <v>6</v>
      </c>
      <c r="F52" s="86">
        <v>5</v>
      </c>
      <c r="G52" s="87">
        <v>6</v>
      </c>
      <c r="H52" s="87">
        <v>4</v>
      </c>
      <c r="I52" s="86">
        <v>8</v>
      </c>
      <c r="J52" s="87">
        <v>6</v>
      </c>
      <c r="K52" s="88">
        <v>5</v>
      </c>
      <c r="L52" s="108">
        <f>SUM(C52:K52)</f>
        <v>54</v>
      </c>
      <c r="M52" s="87">
        <v>7</v>
      </c>
      <c r="N52" s="87">
        <v>5</v>
      </c>
      <c r="O52" s="87">
        <v>5</v>
      </c>
      <c r="P52" s="86">
        <v>6</v>
      </c>
      <c r="Q52" s="87">
        <v>6</v>
      </c>
      <c r="R52" s="89">
        <v>6</v>
      </c>
      <c r="S52" s="87">
        <v>3</v>
      </c>
      <c r="T52" s="90">
        <v>7</v>
      </c>
      <c r="U52" s="88">
        <v>8</v>
      </c>
      <c r="V52" s="109">
        <f>SUM(M52:U52)</f>
        <v>53</v>
      </c>
      <c r="W52" s="115">
        <f>L52</f>
        <v>54</v>
      </c>
      <c r="X52" s="33">
        <f t="shared" si="11"/>
        <v>107</v>
      </c>
    </row>
    <row r="53" spans="1:26" ht="21.75" thickTop="1" thickBot="1" x14ac:dyDescent="0.35">
      <c r="A53" s="153" t="s">
        <v>38</v>
      </c>
      <c r="B53" s="118" t="s">
        <v>29</v>
      </c>
      <c r="C53" s="86"/>
      <c r="D53" s="87"/>
      <c r="E53" s="87"/>
      <c r="F53" s="86"/>
      <c r="G53" s="87"/>
      <c r="H53" s="87"/>
      <c r="I53" s="86"/>
      <c r="J53" s="87"/>
      <c r="K53" s="88"/>
      <c r="L53" s="108">
        <f t="shared" si="8"/>
        <v>0</v>
      </c>
      <c r="M53" s="87"/>
      <c r="N53" s="87"/>
      <c r="O53" s="87"/>
      <c r="P53" s="86"/>
      <c r="Q53" s="87"/>
      <c r="R53" s="89"/>
      <c r="S53" s="87"/>
      <c r="T53" s="90"/>
      <c r="U53" s="88"/>
      <c r="V53" s="109">
        <f t="shared" si="9"/>
        <v>0</v>
      </c>
      <c r="W53" s="115">
        <f t="shared" si="10"/>
        <v>0</v>
      </c>
      <c r="X53" s="33">
        <f t="shared" si="11"/>
        <v>0</v>
      </c>
      <c r="Y53" s="46" t="s">
        <v>96</v>
      </c>
    </row>
    <row r="54" spans="1:26" ht="17.25" thickTop="1" thickBot="1" x14ac:dyDescent="0.3">
      <c r="A54" s="153" t="s">
        <v>70</v>
      </c>
      <c r="B54" s="118" t="s">
        <v>71</v>
      </c>
      <c r="C54" s="86">
        <v>6</v>
      </c>
      <c r="D54" s="87">
        <v>4</v>
      </c>
      <c r="E54" s="87">
        <v>6</v>
      </c>
      <c r="F54" s="86">
        <v>4</v>
      </c>
      <c r="G54" s="87">
        <v>6</v>
      </c>
      <c r="H54" s="87">
        <v>6</v>
      </c>
      <c r="I54" s="86">
        <v>3</v>
      </c>
      <c r="J54" s="87">
        <v>5</v>
      </c>
      <c r="K54" s="88">
        <v>3</v>
      </c>
      <c r="L54" s="108">
        <f t="shared" si="8"/>
        <v>43</v>
      </c>
      <c r="M54" s="87">
        <v>6</v>
      </c>
      <c r="N54" s="87">
        <v>4</v>
      </c>
      <c r="O54" s="87">
        <v>5</v>
      </c>
      <c r="P54" s="86">
        <v>4</v>
      </c>
      <c r="Q54" s="87">
        <v>6</v>
      </c>
      <c r="R54" s="89">
        <v>5</v>
      </c>
      <c r="S54" s="87">
        <v>3</v>
      </c>
      <c r="T54" s="90">
        <v>4</v>
      </c>
      <c r="U54" s="88">
        <v>8</v>
      </c>
      <c r="V54" s="109">
        <f t="shared" si="9"/>
        <v>45</v>
      </c>
      <c r="W54" s="115">
        <f t="shared" si="10"/>
        <v>43</v>
      </c>
      <c r="X54" s="33">
        <f t="shared" si="11"/>
        <v>88</v>
      </c>
      <c r="Y54" s="33" t="s">
        <v>102</v>
      </c>
    </row>
    <row r="55" spans="1:26" ht="17.25" thickTop="1" thickBot="1" x14ac:dyDescent="0.3">
      <c r="A55" s="153" t="s">
        <v>72</v>
      </c>
      <c r="B55" s="118" t="s">
        <v>71</v>
      </c>
      <c r="C55" s="86">
        <v>8</v>
      </c>
      <c r="D55" s="87">
        <v>3</v>
      </c>
      <c r="E55" s="87">
        <v>6</v>
      </c>
      <c r="F55" s="86">
        <v>4</v>
      </c>
      <c r="G55" s="87">
        <v>6</v>
      </c>
      <c r="H55" s="87">
        <v>4</v>
      </c>
      <c r="I55" s="86">
        <v>6</v>
      </c>
      <c r="J55" s="87">
        <v>6</v>
      </c>
      <c r="K55" s="88">
        <v>4</v>
      </c>
      <c r="L55" s="108">
        <f t="shared" si="8"/>
        <v>47</v>
      </c>
      <c r="M55" s="87">
        <v>5</v>
      </c>
      <c r="N55" s="87">
        <v>6</v>
      </c>
      <c r="O55" s="87">
        <v>5</v>
      </c>
      <c r="P55" s="86">
        <v>5</v>
      </c>
      <c r="Q55" s="87">
        <v>6</v>
      </c>
      <c r="R55" s="89">
        <v>5</v>
      </c>
      <c r="S55" s="87">
        <v>4</v>
      </c>
      <c r="T55" s="90">
        <v>5</v>
      </c>
      <c r="U55" s="88">
        <v>6</v>
      </c>
      <c r="V55" s="109">
        <f t="shared" si="9"/>
        <v>47</v>
      </c>
      <c r="W55" s="115">
        <f t="shared" si="10"/>
        <v>47</v>
      </c>
      <c r="X55" s="33">
        <f t="shared" si="11"/>
        <v>94</v>
      </c>
    </row>
    <row r="56" spans="1:26" ht="21.75" thickTop="1" thickBot="1" x14ac:dyDescent="0.35">
      <c r="A56" s="153" t="s">
        <v>73</v>
      </c>
      <c r="B56" s="118" t="s">
        <v>71</v>
      </c>
      <c r="C56" s="86"/>
      <c r="D56" s="87"/>
      <c r="E56" s="87"/>
      <c r="F56" s="86"/>
      <c r="G56" s="87"/>
      <c r="H56" s="87"/>
      <c r="I56" s="86"/>
      <c r="J56" s="87"/>
      <c r="K56" s="88"/>
      <c r="L56" s="108">
        <f t="shared" si="8"/>
        <v>0</v>
      </c>
      <c r="M56" s="87"/>
      <c r="N56" s="87"/>
      <c r="O56" s="87"/>
      <c r="P56" s="86"/>
      <c r="Q56" s="87"/>
      <c r="R56" s="89"/>
      <c r="S56" s="87"/>
      <c r="T56" s="90"/>
      <c r="U56" s="88"/>
      <c r="V56" s="109">
        <f t="shared" si="9"/>
        <v>0</v>
      </c>
      <c r="W56" s="115">
        <f t="shared" si="10"/>
        <v>0</v>
      </c>
      <c r="X56" s="33">
        <f t="shared" si="11"/>
        <v>0</v>
      </c>
      <c r="Y56" s="46" t="s">
        <v>96</v>
      </c>
    </row>
    <row r="57" spans="1:26" ht="17.25" thickTop="1" thickBot="1" x14ac:dyDescent="0.3">
      <c r="A57" s="153" t="s">
        <v>74</v>
      </c>
      <c r="B57" s="118" t="s">
        <v>71</v>
      </c>
      <c r="C57" s="86">
        <v>10</v>
      </c>
      <c r="D57" s="87">
        <v>8</v>
      </c>
      <c r="E57" s="87">
        <v>7</v>
      </c>
      <c r="F57" s="86">
        <v>6</v>
      </c>
      <c r="G57" s="87">
        <v>8</v>
      </c>
      <c r="H57" s="87">
        <v>7</v>
      </c>
      <c r="I57" s="86">
        <v>8</v>
      </c>
      <c r="J57" s="87">
        <v>7</v>
      </c>
      <c r="K57" s="88">
        <v>5</v>
      </c>
      <c r="L57" s="108">
        <f t="shared" si="8"/>
        <v>66</v>
      </c>
      <c r="M57" s="87">
        <v>10</v>
      </c>
      <c r="N57" s="87">
        <v>4</v>
      </c>
      <c r="O57" s="87">
        <v>8</v>
      </c>
      <c r="P57" s="86">
        <v>9</v>
      </c>
      <c r="Q57" s="87">
        <v>9</v>
      </c>
      <c r="R57" s="89">
        <v>11</v>
      </c>
      <c r="S57" s="87">
        <v>7</v>
      </c>
      <c r="T57" s="90">
        <v>4</v>
      </c>
      <c r="U57" s="88">
        <v>10</v>
      </c>
      <c r="V57" s="109">
        <f t="shared" si="9"/>
        <v>72</v>
      </c>
      <c r="W57" s="115">
        <f t="shared" si="10"/>
        <v>66</v>
      </c>
      <c r="X57" s="33">
        <f t="shared" si="11"/>
        <v>138</v>
      </c>
    </row>
    <row r="58" spans="1:26" ht="17.25" thickTop="1" thickBot="1" x14ac:dyDescent="0.3">
      <c r="A58" s="153" t="s">
        <v>75</v>
      </c>
      <c r="B58" s="118" t="s">
        <v>76</v>
      </c>
      <c r="C58" s="86">
        <v>5</v>
      </c>
      <c r="D58" s="87">
        <v>4</v>
      </c>
      <c r="E58" s="87">
        <v>4</v>
      </c>
      <c r="F58" s="86">
        <v>5</v>
      </c>
      <c r="G58" s="87">
        <v>4</v>
      </c>
      <c r="H58" s="87">
        <v>4</v>
      </c>
      <c r="I58" s="86">
        <v>4</v>
      </c>
      <c r="J58" s="87">
        <v>4</v>
      </c>
      <c r="K58" s="88">
        <v>3</v>
      </c>
      <c r="L58" s="108">
        <f t="shared" si="8"/>
        <v>37</v>
      </c>
      <c r="M58" s="87">
        <v>5</v>
      </c>
      <c r="N58" s="87">
        <v>4</v>
      </c>
      <c r="O58" s="87">
        <v>6</v>
      </c>
      <c r="P58" s="86">
        <v>3</v>
      </c>
      <c r="Q58" s="87">
        <v>5</v>
      </c>
      <c r="R58" s="89">
        <v>5</v>
      </c>
      <c r="S58" s="87">
        <v>2</v>
      </c>
      <c r="T58" s="90">
        <v>4</v>
      </c>
      <c r="U58" s="88">
        <v>5</v>
      </c>
      <c r="V58" s="109">
        <f t="shared" si="9"/>
        <v>39</v>
      </c>
      <c r="W58" s="115">
        <f t="shared" si="10"/>
        <v>37</v>
      </c>
      <c r="X58" s="33">
        <f t="shared" si="11"/>
        <v>76</v>
      </c>
    </row>
    <row r="59" spans="1:26" ht="21.75" thickTop="1" thickBot="1" x14ac:dyDescent="0.35">
      <c r="A59" s="153" t="s">
        <v>77</v>
      </c>
      <c r="B59" s="118" t="s">
        <v>76</v>
      </c>
      <c r="C59" s="86">
        <v>4</v>
      </c>
      <c r="D59" s="87">
        <v>4</v>
      </c>
      <c r="E59" s="87">
        <v>6</v>
      </c>
      <c r="F59" s="86">
        <v>3</v>
      </c>
      <c r="G59" s="87">
        <v>4</v>
      </c>
      <c r="H59" s="87">
        <v>5</v>
      </c>
      <c r="I59" s="86">
        <v>3</v>
      </c>
      <c r="J59" s="87">
        <v>5</v>
      </c>
      <c r="K59" s="88">
        <v>4</v>
      </c>
      <c r="L59" s="108">
        <f t="shared" si="8"/>
        <v>38</v>
      </c>
      <c r="M59" s="87">
        <v>5</v>
      </c>
      <c r="N59" s="87">
        <v>4</v>
      </c>
      <c r="O59" s="87">
        <v>3</v>
      </c>
      <c r="P59" s="86">
        <v>4</v>
      </c>
      <c r="Q59" s="87">
        <v>7</v>
      </c>
      <c r="R59" s="89">
        <v>4</v>
      </c>
      <c r="S59" s="87">
        <v>2</v>
      </c>
      <c r="T59" s="90">
        <v>5</v>
      </c>
      <c r="U59" s="88">
        <v>5</v>
      </c>
      <c r="V59" s="109">
        <f t="shared" si="9"/>
        <v>39</v>
      </c>
      <c r="W59" s="115">
        <f t="shared" si="10"/>
        <v>38</v>
      </c>
      <c r="X59" s="33">
        <f t="shared" si="11"/>
        <v>77</v>
      </c>
      <c r="Y59" s="46">
        <f>X59+X61+X60+X58</f>
        <v>327</v>
      </c>
      <c r="Z59" s="33" t="s">
        <v>99</v>
      </c>
    </row>
    <row r="60" spans="1:26" ht="17.25" thickTop="1" thickBot="1" x14ac:dyDescent="0.3">
      <c r="A60" s="153" t="s">
        <v>103</v>
      </c>
      <c r="B60" s="118" t="s">
        <v>76</v>
      </c>
      <c r="C60" s="86">
        <v>6</v>
      </c>
      <c r="D60" s="87">
        <v>5</v>
      </c>
      <c r="E60" s="87">
        <v>5</v>
      </c>
      <c r="F60" s="86">
        <v>5</v>
      </c>
      <c r="G60" s="87">
        <v>6</v>
      </c>
      <c r="H60" s="87">
        <v>4</v>
      </c>
      <c r="I60" s="86">
        <v>3</v>
      </c>
      <c r="J60" s="87">
        <v>4</v>
      </c>
      <c r="K60" s="88">
        <v>3</v>
      </c>
      <c r="L60" s="108">
        <f t="shared" si="8"/>
        <v>41</v>
      </c>
      <c r="M60" s="87">
        <v>5</v>
      </c>
      <c r="N60" s="87">
        <v>4</v>
      </c>
      <c r="O60" s="87">
        <v>6</v>
      </c>
      <c r="P60" s="86">
        <v>5</v>
      </c>
      <c r="Q60" s="87">
        <v>4</v>
      </c>
      <c r="R60" s="89">
        <v>5</v>
      </c>
      <c r="S60" s="87">
        <v>5</v>
      </c>
      <c r="T60" s="90">
        <v>4</v>
      </c>
      <c r="U60" s="88">
        <v>6</v>
      </c>
      <c r="V60" s="109">
        <f t="shared" si="9"/>
        <v>44</v>
      </c>
      <c r="W60" s="115">
        <f t="shared" si="10"/>
        <v>41</v>
      </c>
      <c r="X60" s="33">
        <f t="shared" si="11"/>
        <v>85</v>
      </c>
    </row>
    <row r="61" spans="1:26" ht="17.25" thickTop="1" thickBot="1" x14ac:dyDescent="0.3">
      <c r="A61" s="153" t="s">
        <v>78</v>
      </c>
      <c r="B61" s="118" t="s">
        <v>76</v>
      </c>
      <c r="C61" s="86">
        <v>9</v>
      </c>
      <c r="D61" s="87">
        <v>6</v>
      </c>
      <c r="E61" s="87">
        <v>4</v>
      </c>
      <c r="F61" s="86">
        <v>5</v>
      </c>
      <c r="G61" s="87">
        <v>5</v>
      </c>
      <c r="H61" s="87">
        <v>5</v>
      </c>
      <c r="I61" s="86">
        <v>3</v>
      </c>
      <c r="J61" s="87">
        <v>5</v>
      </c>
      <c r="K61" s="88">
        <v>3</v>
      </c>
      <c r="L61" s="108">
        <f t="shared" si="8"/>
        <v>45</v>
      </c>
      <c r="M61" s="87">
        <v>6</v>
      </c>
      <c r="N61" s="87">
        <v>3</v>
      </c>
      <c r="O61" s="87">
        <v>5</v>
      </c>
      <c r="P61" s="86">
        <v>6</v>
      </c>
      <c r="Q61" s="87">
        <v>6</v>
      </c>
      <c r="R61" s="89">
        <v>4</v>
      </c>
      <c r="S61" s="87">
        <v>4</v>
      </c>
      <c r="T61" s="90">
        <v>3</v>
      </c>
      <c r="U61" s="88">
        <v>7</v>
      </c>
      <c r="V61" s="109">
        <f t="shared" si="9"/>
        <v>44</v>
      </c>
      <c r="W61" s="115">
        <f t="shared" si="10"/>
        <v>45</v>
      </c>
      <c r="X61" s="33">
        <f t="shared" si="11"/>
        <v>89</v>
      </c>
    </row>
    <row r="62" spans="1:26" ht="17.25" thickTop="1" thickBot="1" x14ac:dyDescent="0.3">
      <c r="A62" s="153" t="s">
        <v>79</v>
      </c>
      <c r="B62" s="118" t="s">
        <v>76</v>
      </c>
      <c r="C62" s="86">
        <v>7</v>
      </c>
      <c r="D62" s="87">
        <v>4</v>
      </c>
      <c r="E62" s="87">
        <v>6</v>
      </c>
      <c r="F62" s="86">
        <v>6</v>
      </c>
      <c r="G62" s="87">
        <v>5</v>
      </c>
      <c r="H62" s="87">
        <v>5</v>
      </c>
      <c r="I62" s="86">
        <v>4</v>
      </c>
      <c r="J62" s="87">
        <v>7</v>
      </c>
      <c r="K62" s="88">
        <v>4</v>
      </c>
      <c r="L62" s="108">
        <f t="shared" ref="L62:L75" si="12">SUM(C62:K62)</f>
        <v>48</v>
      </c>
      <c r="M62" s="87">
        <v>6</v>
      </c>
      <c r="N62" s="87">
        <v>4</v>
      </c>
      <c r="O62" s="87">
        <v>6</v>
      </c>
      <c r="P62" s="86">
        <v>3</v>
      </c>
      <c r="Q62" s="87">
        <v>5</v>
      </c>
      <c r="R62" s="89">
        <v>4</v>
      </c>
      <c r="S62" s="87">
        <v>3</v>
      </c>
      <c r="T62" s="90">
        <v>6</v>
      </c>
      <c r="U62" s="88">
        <v>8</v>
      </c>
      <c r="V62" s="109">
        <f t="shared" ref="V62:V75" si="13">SUM(M62:U62)</f>
        <v>45</v>
      </c>
      <c r="W62" s="115">
        <f t="shared" ref="W62:W75" si="14">L62</f>
        <v>48</v>
      </c>
      <c r="X62" s="33">
        <f t="shared" ref="X62:X75" si="15">SUM(V62:W62)</f>
        <v>93</v>
      </c>
    </row>
    <row r="63" spans="1:26" ht="17.25" thickTop="1" thickBot="1" x14ac:dyDescent="0.3">
      <c r="A63" s="153" t="s">
        <v>80</v>
      </c>
      <c r="B63" s="118" t="s">
        <v>23</v>
      </c>
      <c r="C63" s="86">
        <v>5</v>
      </c>
      <c r="D63" s="87">
        <v>5</v>
      </c>
      <c r="E63" s="87">
        <v>5</v>
      </c>
      <c r="F63" s="86">
        <v>3</v>
      </c>
      <c r="G63" s="87">
        <v>8</v>
      </c>
      <c r="H63" s="87">
        <v>7</v>
      </c>
      <c r="I63" s="86">
        <v>4</v>
      </c>
      <c r="J63" s="87">
        <v>5</v>
      </c>
      <c r="K63" s="88">
        <v>3</v>
      </c>
      <c r="L63" s="108">
        <f t="shared" si="12"/>
        <v>45</v>
      </c>
      <c r="M63" s="87">
        <v>7</v>
      </c>
      <c r="N63" s="87">
        <v>6</v>
      </c>
      <c r="O63" s="87">
        <v>5</v>
      </c>
      <c r="P63" s="86">
        <v>6</v>
      </c>
      <c r="Q63" s="87">
        <v>8</v>
      </c>
      <c r="R63" s="89">
        <v>6</v>
      </c>
      <c r="S63" s="87">
        <v>6</v>
      </c>
      <c r="T63" s="90">
        <v>6</v>
      </c>
      <c r="U63" s="88">
        <v>6</v>
      </c>
      <c r="V63" s="109">
        <f t="shared" si="13"/>
        <v>56</v>
      </c>
      <c r="W63" s="115">
        <f t="shared" si="14"/>
        <v>45</v>
      </c>
      <c r="X63" s="33">
        <f t="shared" si="15"/>
        <v>101</v>
      </c>
    </row>
    <row r="64" spans="1:26" ht="17.25" thickTop="1" thickBot="1" x14ac:dyDescent="0.3">
      <c r="A64" s="153" t="s">
        <v>81</v>
      </c>
      <c r="B64" s="118" t="s">
        <v>23</v>
      </c>
      <c r="C64" s="86">
        <v>6</v>
      </c>
      <c r="D64" s="87">
        <v>4</v>
      </c>
      <c r="E64" s="87">
        <v>8</v>
      </c>
      <c r="F64" s="86">
        <v>5</v>
      </c>
      <c r="G64" s="87">
        <v>5</v>
      </c>
      <c r="H64" s="87">
        <v>5</v>
      </c>
      <c r="I64" s="86">
        <v>6</v>
      </c>
      <c r="J64" s="87">
        <v>6</v>
      </c>
      <c r="K64" s="88">
        <v>6</v>
      </c>
      <c r="L64" s="108">
        <f t="shared" si="12"/>
        <v>51</v>
      </c>
      <c r="M64" s="87">
        <v>6</v>
      </c>
      <c r="N64" s="87">
        <v>5</v>
      </c>
      <c r="O64" s="87">
        <v>5</v>
      </c>
      <c r="P64" s="86">
        <v>5</v>
      </c>
      <c r="Q64" s="87">
        <v>7</v>
      </c>
      <c r="R64" s="89">
        <v>7</v>
      </c>
      <c r="S64" s="87">
        <v>5</v>
      </c>
      <c r="T64" s="90">
        <v>6</v>
      </c>
      <c r="U64" s="88">
        <v>7</v>
      </c>
      <c r="V64" s="109">
        <f t="shared" si="13"/>
        <v>53</v>
      </c>
      <c r="W64" s="115">
        <f t="shared" si="14"/>
        <v>51</v>
      </c>
      <c r="X64" s="33">
        <f t="shared" si="15"/>
        <v>104</v>
      </c>
    </row>
    <row r="65" spans="1:25" ht="17.25" thickTop="1" thickBot="1" x14ac:dyDescent="0.3">
      <c r="A65" s="153" t="s">
        <v>82</v>
      </c>
      <c r="B65" s="118" t="s">
        <v>23</v>
      </c>
      <c r="C65" s="86">
        <v>9</v>
      </c>
      <c r="D65" s="87">
        <v>6</v>
      </c>
      <c r="E65" s="87">
        <v>6</v>
      </c>
      <c r="F65" s="86">
        <v>4</v>
      </c>
      <c r="G65" s="87">
        <v>6</v>
      </c>
      <c r="H65" s="87">
        <v>5</v>
      </c>
      <c r="I65" s="86">
        <v>6</v>
      </c>
      <c r="J65" s="87">
        <v>4</v>
      </c>
      <c r="K65" s="88">
        <v>6</v>
      </c>
      <c r="L65" s="108">
        <f t="shared" si="12"/>
        <v>52</v>
      </c>
      <c r="M65" s="87">
        <v>4</v>
      </c>
      <c r="N65" s="87">
        <v>5</v>
      </c>
      <c r="O65" s="87">
        <v>5</v>
      </c>
      <c r="P65" s="86">
        <v>5</v>
      </c>
      <c r="Q65" s="87">
        <v>7</v>
      </c>
      <c r="R65" s="89">
        <v>4</v>
      </c>
      <c r="S65" s="87">
        <v>4</v>
      </c>
      <c r="T65" s="90">
        <v>6</v>
      </c>
      <c r="U65" s="88">
        <v>7</v>
      </c>
      <c r="V65" s="109">
        <f t="shared" si="13"/>
        <v>47</v>
      </c>
      <c r="W65" s="115">
        <f t="shared" si="14"/>
        <v>52</v>
      </c>
      <c r="X65" s="33">
        <f t="shared" si="15"/>
        <v>99</v>
      </c>
    </row>
    <row r="66" spans="1:25" ht="17.25" thickTop="1" thickBot="1" x14ac:dyDescent="0.3">
      <c r="A66" s="153" t="s">
        <v>83</v>
      </c>
      <c r="B66" s="118" t="s">
        <v>27</v>
      </c>
      <c r="C66" s="86">
        <v>6</v>
      </c>
      <c r="D66" s="87">
        <v>5</v>
      </c>
      <c r="E66" s="87">
        <v>5</v>
      </c>
      <c r="F66" s="86">
        <v>6</v>
      </c>
      <c r="G66" s="87">
        <v>6</v>
      </c>
      <c r="H66" s="87">
        <v>4</v>
      </c>
      <c r="I66" s="86">
        <v>6</v>
      </c>
      <c r="J66" s="87">
        <v>4</v>
      </c>
      <c r="K66" s="88">
        <v>4</v>
      </c>
      <c r="L66" s="108">
        <f t="shared" si="12"/>
        <v>46</v>
      </c>
      <c r="M66" s="87">
        <v>11</v>
      </c>
      <c r="N66" s="87">
        <v>5</v>
      </c>
      <c r="O66" s="87">
        <v>5</v>
      </c>
      <c r="P66" s="86">
        <v>3</v>
      </c>
      <c r="Q66" s="87">
        <v>6</v>
      </c>
      <c r="R66" s="89">
        <v>6</v>
      </c>
      <c r="S66" s="87">
        <v>3</v>
      </c>
      <c r="T66" s="90">
        <v>5</v>
      </c>
      <c r="U66" s="88">
        <v>7</v>
      </c>
      <c r="V66" s="109">
        <f t="shared" si="13"/>
        <v>51</v>
      </c>
      <c r="W66" s="115">
        <f t="shared" si="14"/>
        <v>46</v>
      </c>
      <c r="X66" s="33">
        <f t="shared" si="15"/>
        <v>97</v>
      </c>
    </row>
    <row r="67" spans="1:25" ht="17.25" thickTop="1" thickBot="1" x14ac:dyDescent="0.3">
      <c r="A67" s="153" t="s">
        <v>84</v>
      </c>
      <c r="B67" s="118" t="s">
        <v>85</v>
      </c>
      <c r="C67" s="86">
        <v>5</v>
      </c>
      <c r="D67" s="87">
        <v>5</v>
      </c>
      <c r="E67" s="87">
        <v>6</v>
      </c>
      <c r="F67" s="86">
        <v>4</v>
      </c>
      <c r="G67" s="87">
        <v>3</v>
      </c>
      <c r="H67" s="87">
        <v>4</v>
      </c>
      <c r="I67" s="86">
        <v>5</v>
      </c>
      <c r="J67" s="87">
        <v>5</v>
      </c>
      <c r="K67" s="88">
        <v>3</v>
      </c>
      <c r="L67" s="108">
        <f t="shared" si="12"/>
        <v>40</v>
      </c>
      <c r="M67" s="87">
        <v>6</v>
      </c>
      <c r="N67" s="87">
        <v>5</v>
      </c>
      <c r="O67" s="87">
        <v>6</v>
      </c>
      <c r="P67" s="86">
        <v>4</v>
      </c>
      <c r="Q67" s="87">
        <v>6</v>
      </c>
      <c r="R67" s="89">
        <v>5</v>
      </c>
      <c r="S67" s="87">
        <v>5</v>
      </c>
      <c r="T67" s="90">
        <v>5</v>
      </c>
      <c r="U67" s="88">
        <v>8</v>
      </c>
      <c r="V67" s="109">
        <f t="shared" si="13"/>
        <v>50</v>
      </c>
      <c r="W67" s="115">
        <f t="shared" si="14"/>
        <v>40</v>
      </c>
      <c r="X67" s="33">
        <f t="shared" si="15"/>
        <v>90</v>
      </c>
    </row>
    <row r="68" spans="1:25" ht="21.75" thickTop="1" thickBot="1" x14ac:dyDescent="0.35">
      <c r="A68" s="153" t="s">
        <v>86</v>
      </c>
      <c r="B68" s="118" t="s">
        <v>85</v>
      </c>
      <c r="C68" s="86"/>
      <c r="D68" s="87"/>
      <c r="E68" s="87"/>
      <c r="F68" s="86"/>
      <c r="G68" s="87"/>
      <c r="H68" s="87"/>
      <c r="I68" s="86"/>
      <c r="J68" s="87"/>
      <c r="K68" s="88"/>
      <c r="L68" s="108">
        <f t="shared" si="12"/>
        <v>0</v>
      </c>
      <c r="M68" s="87"/>
      <c r="N68" s="87"/>
      <c r="O68" s="87"/>
      <c r="P68" s="86"/>
      <c r="Q68" s="87"/>
      <c r="R68" s="89"/>
      <c r="S68" s="87"/>
      <c r="T68" s="90"/>
      <c r="U68" s="88"/>
      <c r="V68" s="109">
        <f t="shared" si="13"/>
        <v>0</v>
      </c>
      <c r="W68" s="115">
        <f t="shared" si="14"/>
        <v>0</v>
      </c>
      <c r="X68" s="33">
        <f t="shared" si="15"/>
        <v>0</v>
      </c>
      <c r="Y68" s="46" t="s">
        <v>94</v>
      </c>
    </row>
    <row r="69" spans="1:25" ht="17.25" thickTop="1" thickBot="1" x14ac:dyDescent="0.3">
      <c r="A69" s="153" t="s">
        <v>87</v>
      </c>
      <c r="B69" s="119" t="s">
        <v>88</v>
      </c>
      <c r="C69" s="86">
        <v>6</v>
      </c>
      <c r="D69" s="87">
        <v>5</v>
      </c>
      <c r="E69" s="87">
        <v>6</v>
      </c>
      <c r="F69" s="86">
        <v>8</v>
      </c>
      <c r="G69" s="87">
        <v>6</v>
      </c>
      <c r="H69" s="87">
        <v>6</v>
      </c>
      <c r="I69" s="86">
        <v>5</v>
      </c>
      <c r="J69" s="87">
        <v>7</v>
      </c>
      <c r="K69" s="88">
        <v>4</v>
      </c>
      <c r="L69" s="108">
        <f t="shared" si="12"/>
        <v>53</v>
      </c>
      <c r="M69" s="87">
        <v>7</v>
      </c>
      <c r="N69" s="87">
        <v>5</v>
      </c>
      <c r="O69" s="87">
        <v>4</v>
      </c>
      <c r="P69" s="86">
        <v>6</v>
      </c>
      <c r="Q69" s="87">
        <v>7</v>
      </c>
      <c r="R69" s="89">
        <v>5</v>
      </c>
      <c r="S69" s="87">
        <v>3</v>
      </c>
      <c r="T69" s="90">
        <v>6</v>
      </c>
      <c r="U69" s="88">
        <v>6</v>
      </c>
      <c r="V69" s="109">
        <f t="shared" si="13"/>
        <v>49</v>
      </c>
      <c r="W69" s="115">
        <f t="shared" si="14"/>
        <v>53</v>
      </c>
      <c r="X69" s="33">
        <f t="shared" si="15"/>
        <v>102</v>
      </c>
    </row>
    <row r="70" spans="1:25" ht="17.25" thickTop="1" thickBot="1" x14ac:dyDescent="0.3">
      <c r="A70" s="153" t="s">
        <v>89</v>
      </c>
      <c r="B70" s="118" t="s">
        <v>85</v>
      </c>
      <c r="C70" s="86">
        <v>6</v>
      </c>
      <c r="D70" s="87">
        <v>5</v>
      </c>
      <c r="E70" s="87">
        <v>7</v>
      </c>
      <c r="F70" s="86">
        <v>4</v>
      </c>
      <c r="G70" s="87">
        <v>5</v>
      </c>
      <c r="H70" s="87">
        <v>4</v>
      </c>
      <c r="I70" s="86">
        <v>4</v>
      </c>
      <c r="J70" s="87">
        <v>5</v>
      </c>
      <c r="K70" s="88">
        <v>3</v>
      </c>
      <c r="L70" s="108">
        <f t="shared" si="12"/>
        <v>43</v>
      </c>
      <c r="M70" s="87">
        <v>6</v>
      </c>
      <c r="N70" s="87">
        <v>5</v>
      </c>
      <c r="O70" s="87">
        <v>5</v>
      </c>
      <c r="P70" s="86">
        <v>4</v>
      </c>
      <c r="Q70" s="87">
        <v>5</v>
      </c>
      <c r="R70" s="89">
        <v>4</v>
      </c>
      <c r="S70" s="87">
        <v>3</v>
      </c>
      <c r="T70" s="90">
        <v>5</v>
      </c>
      <c r="U70" s="88">
        <v>6</v>
      </c>
      <c r="V70" s="109">
        <f t="shared" si="13"/>
        <v>43</v>
      </c>
      <c r="W70" s="115">
        <f t="shared" si="14"/>
        <v>43</v>
      </c>
      <c r="X70" s="33">
        <f t="shared" si="15"/>
        <v>86</v>
      </c>
      <c r="Y70" s="33" t="s">
        <v>102</v>
      </c>
    </row>
    <row r="71" spans="1:25" ht="21.75" thickTop="1" thickBot="1" x14ac:dyDescent="0.35">
      <c r="A71" s="153" t="s">
        <v>90</v>
      </c>
      <c r="B71" s="118" t="s">
        <v>35</v>
      </c>
      <c r="C71" s="86"/>
      <c r="D71" s="87"/>
      <c r="E71" s="87"/>
      <c r="F71" s="86"/>
      <c r="G71" s="87"/>
      <c r="H71" s="87"/>
      <c r="I71" s="86"/>
      <c r="J71" s="87"/>
      <c r="K71" s="88"/>
      <c r="L71" s="108">
        <f t="shared" si="12"/>
        <v>0</v>
      </c>
      <c r="M71" s="87"/>
      <c r="N71" s="87"/>
      <c r="O71" s="87"/>
      <c r="P71" s="86"/>
      <c r="Q71" s="87"/>
      <c r="R71" s="89"/>
      <c r="S71" s="87"/>
      <c r="T71" s="90"/>
      <c r="U71" s="88"/>
      <c r="V71" s="109">
        <f t="shared" si="13"/>
        <v>0</v>
      </c>
      <c r="W71" s="115">
        <f t="shared" si="14"/>
        <v>0</v>
      </c>
      <c r="X71" s="33">
        <f t="shared" si="15"/>
        <v>0</v>
      </c>
      <c r="Y71" s="46" t="s">
        <v>94</v>
      </c>
    </row>
    <row r="72" spans="1:25" ht="17.25" thickTop="1" thickBot="1" x14ac:dyDescent="0.3">
      <c r="A72" s="153" t="s">
        <v>91</v>
      </c>
      <c r="B72" s="118" t="s">
        <v>85</v>
      </c>
      <c r="C72" s="86">
        <v>8</v>
      </c>
      <c r="D72" s="87">
        <v>5</v>
      </c>
      <c r="E72" s="87">
        <v>7</v>
      </c>
      <c r="F72" s="86">
        <v>7</v>
      </c>
      <c r="G72" s="87">
        <v>7</v>
      </c>
      <c r="H72" s="87">
        <v>7</v>
      </c>
      <c r="I72" s="86">
        <v>7</v>
      </c>
      <c r="J72" s="87">
        <v>7</v>
      </c>
      <c r="K72" s="88">
        <v>4</v>
      </c>
      <c r="L72" s="108">
        <f t="shared" si="12"/>
        <v>59</v>
      </c>
      <c r="M72" s="87">
        <v>8</v>
      </c>
      <c r="N72" s="87">
        <v>5</v>
      </c>
      <c r="O72" s="87">
        <v>6</v>
      </c>
      <c r="P72" s="86">
        <v>6</v>
      </c>
      <c r="Q72" s="87">
        <v>6</v>
      </c>
      <c r="R72" s="89">
        <v>7</v>
      </c>
      <c r="S72" s="87">
        <v>5</v>
      </c>
      <c r="T72" s="90">
        <v>6</v>
      </c>
      <c r="U72" s="88">
        <v>8</v>
      </c>
      <c r="V72" s="109">
        <f t="shared" si="13"/>
        <v>57</v>
      </c>
      <c r="W72" s="115">
        <f t="shared" si="14"/>
        <v>59</v>
      </c>
      <c r="X72" s="33">
        <f t="shared" si="15"/>
        <v>116</v>
      </c>
      <c r="Y72" s="33" t="s">
        <v>102</v>
      </c>
    </row>
    <row r="73" spans="1:25" ht="17.25" thickTop="1" thickBot="1" x14ac:dyDescent="0.3">
      <c r="A73" s="153" t="s">
        <v>44</v>
      </c>
      <c r="B73" s="118" t="s">
        <v>35</v>
      </c>
      <c r="C73" s="86">
        <v>8</v>
      </c>
      <c r="D73" s="87">
        <v>5</v>
      </c>
      <c r="E73" s="87">
        <v>6</v>
      </c>
      <c r="F73" s="86">
        <v>4</v>
      </c>
      <c r="G73" s="87">
        <v>7</v>
      </c>
      <c r="H73" s="87">
        <v>10</v>
      </c>
      <c r="I73" s="86">
        <v>4</v>
      </c>
      <c r="J73" s="87">
        <v>7</v>
      </c>
      <c r="K73" s="88">
        <v>4</v>
      </c>
      <c r="L73" s="108">
        <f t="shared" si="12"/>
        <v>55</v>
      </c>
      <c r="M73" s="87">
        <v>6</v>
      </c>
      <c r="N73" s="87">
        <v>6</v>
      </c>
      <c r="O73" s="87">
        <v>7</v>
      </c>
      <c r="P73" s="86">
        <v>5</v>
      </c>
      <c r="Q73" s="87">
        <v>6</v>
      </c>
      <c r="R73" s="89">
        <v>7</v>
      </c>
      <c r="S73" s="87">
        <v>6</v>
      </c>
      <c r="T73" s="90">
        <v>5</v>
      </c>
      <c r="U73" s="88">
        <v>7</v>
      </c>
      <c r="V73" s="109">
        <f t="shared" si="13"/>
        <v>55</v>
      </c>
      <c r="W73" s="115">
        <f t="shared" si="14"/>
        <v>55</v>
      </c>
      <c r="X73" s="33">
        <f t="shared" si="15"/>
        <v>110</v>
      </c>
      <c r="Y73" s="33" t="s">
        <v>102</v>
      </c>
    </row>
    <row r="74" spans="1:25" ht="17.25" thickTop="1" thickBot="1" x14ac:dyDescent="0.3">
      <c r="A74" s="153" t="s">
        <v>92</v>
      </c>
      <c r="B74" s="118" t="s">
        <v>23</v>
      </c>
      <c r="C74" s="86">
        <v>7</v>
      </c>
      <c r="D74" s="87">
        <v>6</v>
      </c>
      <c r="E74" s="87">
        <v>6</v>
      </c>
      <c r="F74" s="86">
        <v>5</v>
      </c>
      <c r="G74" s="87">
        <v>6</v>
      </c>
      <c r="H74" s="87">
        <v>6</v>
      </c>
      <c r="I74" s="86">
        <v>4</v>
      </c>
      <c r="J74" s="87">
        <v>6</v>
      </c>
      <c r="K74" s="88">
        <v>4</v>
      </c>
      <c r="L74" s="108">
        <f t="shared" si="12"/>
        <v>50</v>
      </c>
      <c r="M74" s="87">
        <v>7</v>
      </c>
      <c r="N74" s="87">
        <v>4</v>
      </c>
      <c r="O74" s="87">
        <v>6</v>
      </c>
      <c r="P74" s="86">
        <v>3</v>
      </c>
      <c r="Q74" s="87">
        <v>5</v>
      </c>
      <c r="R74" s="89">
        <v>6</v>
      </c>
      <c r="S74" s="87">
        <v>6</v>
      </c>
      <c r="T74" s="90">
        <v>6</v>
      </c>
      <c r="U74" s="88">
        <v>6</v>
      </c>
      <c r="V74" s="109">
        <f t="shared" si="13"/>
        <v>49</v>
      </c>
      <c r="W74" s="115">
        <f t="shared" si="14"/>
        <v>50</v>
      </c>
      <c r="X74" s="33">
        <f t="shared" si="15"/>
        <v>99</v>
      </c>
      <c r="Y74" s="33" t="s">
        <v>102</v>
      </c>
    </row>
    <row r="75" spans="1:25" ht="17.25" thickTop="1" thickBot="1" x14ac:dyDescent="0.3">
      <c r="A75" s="153" t="s">
        <v>93</v>
      </c>
      <c r="B75" s="118" t="s">
        <v>35</v>
      </c>
      <c r="C75" s="86">
        <v>9</v>
      </c>
      <c r="D75" s="87">
        <v>9</v>
      </c>
      <c r="E75" s="87">
        <v>8</v>
      </c>
      <c r="F75" s="86">
        <v>7</v>
      </c>
      <c r="G75" s="87">
        <v>8</v>
      </c>
      <c r="H75" s="87">
        <v>8</v>
      </c>
      <c r="I75" s="86">
        <v>5</v>
      </c>
      <c r="J75" s="87">
        <v>10</v>
      </c>
      <c r="K75" s="88">
        <v>7</v>
      </c>
      <c r="L75" s="108">
        <f t="shared" si="12"/>
        <v>71</v>
      </c>
      <c r="M75" s="87">
        <v>14</v>
      </c>
      <c r="N75" s="87">
        <v>8</v>
      </c>
      <c r="O75" s="87">
        <v>11</v>
      </c>
      <c r="P75" s="86">
        <v>7</v>
      </c>
      <c r="Q75" s="87">
        <v>9</v>
      </c>
      <c r="R75" s="89">
        <v>7</v>
      </c>
      <c r="S75" s="87">
        <v>9</v>
      </c>
      <c r="T75" s="90">
        <v>9</v>
      </c>
      <c r="U75" s="88">
        <v>10</v>
      </c>
      <c r="V75" s="109">
        <f t="shared" si="13"/>
        <v>84</v>
      </c>
      <c r="W75" s="115">
        <f t="shared" si="14"/>
        <v>71</v>
      </c>
      <c r="X75" s="33">
        <f t="shared" si="15"/>
        <v>155</v>
      </c>
    </row>
    <row r="76" spans="1:25" ht="13.5" thickTop="1" x14ac:dyDescent="0.2"/>
  </sheetData>
  <phoneticPr fontId="7" type="noConversion"/>
  <printOptions gridLinesSet="0"/>
  <pageMargins left="0" right="0" top="0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0:Z10"/>
  <sheetViews>
    <sheetView showGridLines="0" workbookViewId="0"/>
  </sheetViews>
  <sheetFormatPr defaultColWidth="8" defaultRowHeight="12.75" x14ac:dyDescent="0.2"/>
  <cols>
    <col min="1" max="1" width="17.140625" style="1" customWidth="1"/>
    <col min="2" max="2" width="10" style="11" customWidth="1"/>
    <col min="3" max="3" width="3" style="11" customWidth="1"/>
    <col min="4" max="4" width="3.5703125" style="11" customWidth="1"/>
    <col min="5" max="9" width="2.7109375" style="11" customWidth="1"/>
    <col min="10" max="10" width="3.140625" style="11" customWidth="1"/>
    <col min="11" max="11" width="2.7109375" style="11" customWidth="1"/>
    <col min="12" max="12" width="4.140625" style="43" customWidth="1"/>
    <col min="13" max="21" width="4" style="11" customWidth="1"/>
    <col min="22" max="22" width="3.28515625" style="11" customWidth="1"/>
    <col min="23" max="23" width="4" style="43" customWidth="1"/>
    <col min="24" max="24" width="5.7109375" style="1" customWidth="1"/>
    <col min="25" max="16384" width="8" style="1"/>
  </cols>
  <sheetData>
    <row r="10" spans="25:26" x14ac:dyDescent="0.2">
      <c r="Y10" s="1">
        <v>1</v>
      </c>
      <c r="Z10" s="1">
        <v>8</v>
      </c>
    </row>
  </sheetData>
  <phoneticPr fontId="7" type="noConversion"/>
  <printOptions gridLinesSet="0"/>
  <pageMargins left="0" right="0" top="0" bottom="0" header="0" footer="0"/>
  <pageSetup paperSize="0" scale="0" horizontalDpi="0" verticalDpi="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1"/>
  <sheetViews>
    <sheetView showGridLines="0" workbookViewId="0">
      <selection activeCell="Y10" sqref="Y10"/>
    </sheetView>
  </sheetViews>
  <sheetFormatPr defaultColWidth="8" defaultRowHeight="12.75" x14ac:dyDescent="0.2"/>
  <cols>
    <col min="1" max="1" width="17.140625" style="1" customWidth="1"/>
    <col min="2" max="2" width="10" style="11" customWidth="1"/>
    <col min="3" max="3" width="3" style="11" customWidth="1"/>
    <col min="4" max="4" width="3.5703125" style="11" customWidth="1"/>
    <col min="5" max="9" width="2.7109375" style="11" customWidth="1"/>
    <col min="10" max="10" width="3.140625" style="11" customWidth="1"/>
    <col min="11" max="11" width="2.7109375" style="11" customWidth="1"/>
    <col min="12" max="12" width="4.140625" style="43" customWidth="1"/>
    <col min="13" max="21" width="4" style="11" customWidth="1"/>
    <col min="22" max="22" width="3.28515625" style="11" customWidth="1"/>
    <col min="23" max="23" width="4" style="43" customWidth="1"/>
    <col min="24" max="24" width="5.7109375" style="1" customWidth="1"/>
    <col min="25" max="16384" width="8" style="1"/>
  </cols>
  <sheetData/>
  <phoneticPr fontId="7" type="noConversion"/>
  <printOptions gridLinesSet="0"/>
  <pageMargins left="0" right="0" top="0" bottom="0" header="0" footer="0"/>
  <pageSetup paperSize="0" scale="0" horizontalDpi="0" verticalDpi="0" copies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0B0C4972E6844193EA9C75F92D353E" ma:contentTypeVersion="13" ma:contentTypeDescription="Create a new document." ma:contentTypeScope="" ma:versionID="3f4ac9ee8520bbf6eb4473fbed939354">
  <xsd:schema xmlns:xsd="http://www.w3.org/2001/XMLSchema" xmlns:xs="http://www.w3.org/2001/XMLSchema" xmlns:p="http://schemas.microsoft.com/office/2006/metadata/properties" xmlns:ns3="98ae6391-2c98-4217-a8a9-4f0a574b6cbe" xmlns:ns4="74b3277c-0771-488d-9990-1e3aca966069" targetNamespace="http://schemas.microsoft.com/office/2006/metadata/properties" ma:root="true" ma:fieldsID="3520e94044ae39d075ec5eb5ecba8533" ns3:_="" ns4:_="">
    <xsd:import namespace="98ae6391-2c98-4217-a8a9-4f0a574b6cbe"/>
    <xsd:import namespace="74b3277c-0771-488d-9990-1e3aca9660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ae6391-2c98-4217-a8a9-4f0a574b6c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3277c-0771-488d-9990-1e3aca96606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2FA04E-1046-48F2-A565-E736FA3C2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ae6391-2c98-4217-a8a9-4f0a574b6cbe"/>
    <ds:schemaRef ds:uri="74b3277c-0771-488d-9990-1e3aca9660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840BF0-4D4F-4465-96E8-64193142E01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b3277c-0771-488d-9990-1e3aca966069"/>
    <ds:schemaRef ds:uri="http://purl.org/dc/elements/1.1/"/>
    <ds:schemaRef ds:uri="http://schemas.microsoft.com/office/2006/metadata/properties"/>
    <ds:schemaRef ds:uri="98ae6391-2c98-4217-a8a9-4f0a574b6cb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DD6F9FB-8C2D-49EF-91AE-EFAC3932D14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3EEC8A0-8184-4068-B9DD-83FB72F314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Lipsett, Bill</cp:lastModifiedBy>
  <dcterms:created xsi:type="dcterms:W3CDTF">2009-09-21T15:43:13Z</dcterms:created>
  <dcterms:modified xsi:type="dcterms:W3CDTF">2019-09-23T20:46:07Z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Lipsett, Bill</vt:lpwstr>
  </property>
  <property fmtid="{D5CDD505-2E9C-101B-9397-08002B2CF9AE}" pid="3" name="Order">
    <vt:lpwstr>1239200.00000000</vt:lpwstr>
  </property>
  <property fmtid="{D5CDD505-2E9C-101B-9397-08002B2CF9AE}" pid="4" name="display_urn:schemas-microsoft-com:office:office#Author">
    <vt:lpwstr>Lipsett, Bill</vt:lpwstr>
  </property>
  <property fmtid="{D5CDD505-2E9C-101B-9397-08002B2CF9AE}" pid="5" name="IsMyDocuments">
    <vt:lpwstr>1</vt:lpwstr>
  </property>
  <property fmtid="{D5CDD505-2E9C-101B-9397-08002B2CF9AE}" pid="6" name="ContentTypeId">
    <vt:lpwstr>0x010100B50B0C4972E6844193EA9C75F92D353E</vt:lpwstr>
  </property>
</Properties>
</file>